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tabRatio="705"/>
  </bookViews>
  <sheets>
    <sheet name="CABALLEROS" sheetId="3" r:id="rId1"/>
    <sheet name="CABALLEROS PRE SENIOR" sheetId="1" r:id="rId2"/>
    <sheet name="CABALLEROS SENIOR" sheetId="2" r:id="rId3"/>
    <sheet name="CABALLEROS NETO" sheetId="9" r:id="rId4"/>
    <sheet name="DAMAS" sheetId="7" r:id="rId5"/>
    <sheet name="DAMAS SEN" sheetId="8" r:id="rId6"/>
  </sheets>
  <calcPr calcId="145621"/>
</workbook>
</file>

<file path=xl/calcChain.xml><?xml version="1.0" encoding="utf-8"?>
<calcChain xmlns="http://schemas.openxmlformats.org/spreadsheetml/2006/main">
  <c r="E14" i="9" l="1"/>
  <c r="E19" i="3" l="1"/>
  <c r="E66" i="3"/>
  <c r="E67" i="3"/>
  <c r="E64" i="3"/>
  <c r="E65" i="3"/>
  <c r="F65" i="3" l="1"/>
  <c r="E55" i="1"/>
  <c r="F56" i="1" s="1"/>
  <c r="E56" i="1"/>
  <c r="E57" i="1"/>
  <c r="E58" i="1"/>
  <c r="E54" i="2" l="1"/>
  <c r="A4" i="8" l="1"/>
  <c r="A3" i="8"/>
  <c r="A1" i="7"/>
  <c r="A1" i="8" s="1"/>
  <c r="A2" i="7"/>
  <c r="A2" i="8" s="1"/>
  <c r="A8" i="7"/>
  <c r="A7" i="8" s="1"/>
  <c r="A4" i="9"/>
  <c r="A3" i="9"/>
  <c r="E22" i="9"/>
  <c r="F22" i="9" s="1"/>
  <c r="E20" i="9"/>
  <c r="F20" i="9" s="1"/>
  <c r="E21" i="9"/>
  <c r="F21" i="9" s="1"/>
  <c r="E12" i="9"/>
  <c r="F12" i="9" s="1"/>
  <c r="F14" i="9"/>
  <c r="E13" i="9"/>
  <c r="F13" i="9" s="1"/>
  <c r="E17" i="9"/>
  <c r="F17" i="9" s="1"/>
  <c r="E18" i="9"/>
  <c r="F18" i="9" s="1"/>
  <c r="E16" i="9"/>
  <c r="F16" i="9" s="1"/>
  <c r="G17" i="9" l="1"/>
  <c r="G13" i="9"/>
  <c r="G21" i="9"/>
  <c r="E19" i="1"/>
  <c r="E26" i="8" l="1"/>
  <c r="F26" i="8" s="1"/>
  <c r="E20" i="8"/>
  <c r="F20" i="8" s="1"/>
  <c r="E22" i="8"/>
  <c r="F22" i="8" s="1"/>
  <c r="E21" i="8"/>
  <c r="F21" i="8" s="1"/>
  <c r="E13" i="8"/>
  <c r="F13" i="8" s="1"/>
  <c r="E12" i="8"/>
  <c r="F12" i="8" s="1"/>
  <c r="E14" i="8"/>
  <c r="F14" i="8" s="1"/>
  <c r="E16" i="8"/>
  <c r="F16" i="8" s="1"/>
  <c r="E17" i="8"/>
  <c r="F17" i="8" s="1"/>
  <c r="E18" i="8"/>
  <c r="F18" i="8" s="1"/>
  <c r="E24" i="8"/>
  <c r="F24" i="8" s="1"/>
  <c r="E25" i="8"/>
  <c r="G17" i="8" l="1"/>
  <c r="F25" i="8"/>
  <c r="G25" i="8" s="1"/>
  <c r="G13" i="8"/>
  <c r="G21" i="8"/>
  <c r="E57" i="2" l="1"/>
  <c r="E56" i="2"/>
  <c r="E55" i="2"/>
  <c r="E24" i="2"/>
  <c r="E23" i="2"/>
  <c r="E22" i="2"/>
  <c r="E21" i="2"/>
  <c r="E62" i="2"/>
  <c r="E61" i="2"/>
  <c r="E59" i="2"/>
  <c r="E60" i="2"/>
  <c r="E19" i="2"/>
  <c r="E18" i="2"/>
  <c r="E16" i="2"/>
  <c r="E17" i="2"/>
  <c r="E28" i="2"/>
  <c r="E29" i="2"/>
  <c r="E27" i="2"/>
  <c r="E26" i="2"/>
  <c r="E14" i="2"/>
  <c r="E13" i="2"/>
  <c r="E12" i="2"/>
  <c r="E11" i="2"/>
  <c r="E18" i="1"/>
  <c r="E16" i="1"/>
  <c r="E17" i="1"/>
  <c r="E53" i="1"/>
  <c r="E51" i="1"/>
  <c r="E52" i="1"/>
  <c r="E50" i="1"/>
  <c r="E22" i="1"/>
  <c r="E24" i="1"/>
  <c r="E23" i="1"/>
  <c r="E21" i="1"/>
  <c r="E62" i="1"/>
  <c r="E61" i="1"/>
  <c r="E60" i="1"/>
  <c r="E63" i="1"/>
  <c r="E32" i="1"/>
  <c r="E31" i="1"/>
  <c r="E33" i="1"/>
  <c r="E29" i="1"/>
  <c r="E28" i="1"/>
  <c r="E27" i="1"/>
  <c r="E26" i="1"/>
  <c r="E13" i="1"/>
  <c r="E14" i="1"/>
  <c r="E11" i="1"/>
  <c r="E12" i="1"/>
  <c r="F22" i="2" l="1"/>
  <c r="F12" i="2"/>
  <c r="F22" i="1"/>
  <c r="F32" i="1"/>
  <c r="F17" i="1"/>
  <c r="F27" i="1"/>
  <c r="F61" i="1"/>
  <c r="F51" i="1"/>
  <c r="F12" i="1"/>
  <c r="F27" i="2"/>
  <c r="F17" i="2"/>
  <c r="F60" i="2"/>
  <c r="F55" i="2"/>
  <c r="E17" i="7"/>
  <c r="E32" i="3"/>
  <c r="E21" i="7"/>
  <c r="E20" i="7" l="1"/>
  <c r="E22" i="7"/>
  <c r="E52" i="3"/>
  <c r="E53" i="3"/>
  <c r="E51" i="3"/>
  <c r="E50" i="3"/>
  <c r="E18" i="3"/>
  <c r="E17" i="3"/>
  <c r="E16" i="3"/>
  <c r="F21" i="7" l="1"/>
  <c r="F51" i="3"/>
  <c r="F17" i="3"/>
  <c r="E16" i="7"/>
  <c r="E18" i="7"/>
  <c r="E23" i="3"/>
  <c r="E22" i="3"/>
  <c r="E24" i="3"/>
  <c r="E21" i="3"/>
  <c r="E33" i="3"/>
  <c r="E31" i="3"/>
  <c r="E34" i="3"/>
  <c r="E57" i="3"/>
  <c r="E55" i="3"/>
  <c r="E56" i="3"/>
  <c r="E29" i="3"/>
  <c r="E27" i="3"/>
  <c r="E26" i="3"/>
  <c r="E28" i="3"/>
  <c r="E69" i="3"/>
  <c r="E72" i="3"/>
  <c r="E71" i="3"/>
  <c r="E70" i="3"/>
  <c r="E61" i="3"/>
  <c r="E62" i="3"/>
  <c r="E60" i="3"/>
  <c r="E14" i="3"/>
  <c r="E12" i="3"/>
  <c r="E11" i="3"/>
  <c r="E13" i="3"/>
  <c r="E13" i="7"/>
  <c r="E14" i="7"/>
  <c r="E12" i="7"/>
  <c r="F13" i="7" l="1"/>
  <c r="F17" i="7"/>
  <c r="F70" i="3"/>
  <c r="F61" i="3"/>
  <c r="F27" i="3"/>
  <c r="F12" i="3"/>
  <c r="F22" i="3"/>
  <c r="F56" i="3"/>
  <c r="F32" i="3"/>
</calcChain>
</file>

<file path=xl/sharedStrings.xml><?xml version="1.0" encoding="utf-8"?>
<sst xmlns="http://schemas.openxmlformats.org/spreadsheetml/2006/main" count="440" uniqueCount="170">
  <si>
    <t>CAMPEONATO REGIONAL INTERCLUBES</t>
  </si>
  <si>
    <t>FEDERACION REGIONAL DE GOLF MAR Y SIERRAS</t>
  </si>
  <si>
    <t>H</t>
  </si>
  <si>
    <t>I</t>
  </si>
  <si>
    <t>V</t>
  </si>
  <si>
    <t>G</t>
  </si>
  <si>
    <t>N</t>
  </si>
  <si>
    <t xml:space="preserve"> </t>
  </si>
  <si>
    <t>CATEGORIA SENIOR</t>
  </si>
  <si>
    <r>
      <t xml:space="preserve">18 HOYOS CLASIFICACION </t>
    </r>
    <r>
      <rPr>
        <b/>
        <sz val="15"/>
        <color indexed="17"/>
        <rFont val="Arial"/>
        <family val="2"/>
      </rPr>
      <t>- A LA SUAMA DE LOS TRES MEJORES GROSS -</t>
    </r>
  </si>
  <si>
    <t>CAT. CAMPEONATO CABALLEROS</t>
  </si>
  <si>
    <t>TOTAL 3 MEJORES GROSS</t>
  </si>
  <si>
    <t>MDPGC</t>
  </si>
  <si>
    <t>SPGC</t>
  </si>
  <si>
    <t>TGC</t>
  </si>
  <si>
    <t>VGGC</t>
  </si>
  <si>
    <t>EVTGC</t>
  </si>
  <si>
    <t>CATEGORIA DAMAS</t>
  </si>
  <si>
    <t>TOTAL 2 MEJORES GROSSS</t>
  </si>
  <si>
    <t>NGC</t>
  </si>
  <si>
    <t>CMDP</t>
  </si>
  <si>
    <t>CML</t>
  </si>
  <si>
    <r>
      <t xml:space="preserve">18 HOYOS CLASIFICACION </t>
    </r>
    <r>
      <rPr>
        <b/>
        <sz val="15"/>
        <color indexed="17"/>
        <rFont val="Arial"/>
        <family val="2"/>
      </rPr>
      <t>- A LA SUMA DE LAS DOS MEJORES -</t>
    </r>
  </si>
  <si>
    <t>T</t>
  </si>
  <si>
    <t>SIERRA DE LOS PADRES</t>
  </si>
  <si>
    <t>GOLF CLUB</t>
  </si>
  <si>
    <t>SABADO 02 DE SEPTIEMBRE DE 2017</t>
  </si>
  <si>
    <t>CAT. CABALLEROS SENIOR</t>
  </si>
  <si>
    <t>CAT. CABALLEROS PRE SENIOR</t>
  </si>
  <si>
    <t>2 MEJORES NETOS</t>
  </si>
  <si>
    <t>HCP. MAX 28</t>
  </si>
  <si>
    <t>CEGC</t>
  </si>
  <si>
    <t xml:space="preserve">GOMEZ COBAS DIEGO             </t>
  </si>
  <si>
    <t>DEL PINO MARIANO</t>
  </si>
  <si>
    <t>BOTTCHER SEBASTIAN</t>
  </si>
  <si>
    <t>EIGUREN JOSE M.</t>
  </si>
  <si>
    <t>DIEZ JOSE LUIS</t>
  </si>
  <si>
    <t>VARGAS OSCAR RENE</t>
  </si>
  <si>
    <t>LOPEZ ALFREDO</t>
  </si>
  <si>
    <t>GARCIA GUSTAVO JOSE</t>
  </si>
  <si>
    <t>PAPUCCIO CLAUDIO ALBERTO</t>
  </si>
  <si>
    <t xml:space="preserve">CONFORTI JOSE LUIS            </t>
  </si>
  <si>
    <t xml:space="preserve">BARRETO SERGIO ROBERTO        </t>
  </si>
  <si>
    <t xml:space="preserve">QUILLEHAUQUY CARLOS           </t>
  </si>
  <si>
    <t>KASATKIN SERGIO</t>
  </si>
  <si>
    <t>MIRAVE PATRICIO</t>
  </si>
  <si>
    <t>CAPONE PASCUAL</t>
  </si>
  <si>
    <t>NAZABAL JUAN IGNACIO</t>
  </si>
  <si>
    <t xml:space="preserve">OZAETA  GERARDO PABLO         </t>
  </si>
  <si>
    <t>LIOTTO JORGE DANIEL</t>
  </si>
  <si>
    <t>BARLETTA JUAN CARLOS</t>
  </si>
  <si>
    <t>DI ROCCO TEODORO ABEL</t>
  </si>
  <si>
    <t>FILIBERTI RODOLFO JULIAN</t>
  </si>
  <si>
    <t>FIORINI DANTE EDUARDO</t>
  </si>
  <si>
    <t>ANDUEZA JUAN JOSE</t>
  </si>
  <si>
    <t xml:space="preserve">ACOSTA JORGE JESUS            </t>
  </si>
  <si>
    <t>FERNANDEZ DANIEL</t>
  </si>
  <si>
    <t>SFILIO ALFREDO DARIO</t>
  </si>
  <si>
    <t>HANSSON EDUARDO</t>
  </si>
  <si>
    <t>ARANA MACHIARENA RAUL</t>
  </si>
  <si>
    <t>PIANTONI MARCELO</t>
  </si>
  <si>
    <t>GAIDO JORGE ALEJANDRO</t>
  </si>
  <si>
    <t>UBILLA MARIANO GABRIEL</t>
  </si>
  <si>
    <t>PAMPIN PABLO</t>
  </si>
  <si>
    <t xml:space="preserve">STAMPONE MARTIN JUAN          </t>
  </si>
  <si>
    <t>LARRABURU NORBERTO CEFERINO</t>
  </si>
  <si>
    <t>MAISONNAVE NERI DARIO</t>
  </si>
  <si>
    <t xml:space="preserve">FOURQUET GASTON HORACIO       </t>
  </si>
  <si>
    <t>GCD</t>
  </si>
  <si>
    <t>BOTTO PABLO (H)</t>
  </si>
  <si>
    <t>BOLY ALFREDO (H)</t>
  </si>
  <si>
    <t xml:space="preserve">DIEZ CLAUDIO OMAR             </t>
  </si>
  <si>
    <t>GAMBINI MARTIN DIEGO</t>
  </si>
  <si>
    <t>MEYER ARANA CRISTIAN</t>
  </si>
  <si>
    <t>GIORGETTI JOSE OMAR</t>
  </si>
  <si>
    <t xml:space="preserve">LESCANO CHRISTIAN             </t>
  </si>
  <si>
    <t xml:space="preserve">GAITAN MARTIN JOSE            </t>
  </si>
  <si>
    <t>MINUE PEDRO</t>
  </si>
  <si>
    <t xml:space="preserve">RODRIGUES CRISTIAN ADOLFO     </t>
  </si>
  <si>
    <t xml:space="preserve">RODRIGUEZ GUSTAVO HECTOR      </t>
  </si>
  <si>
    <t xml:space="preserve">THIONE CARLOS                 </t>
  </si>
  <si>
    <t xml:space="preserve">VENACIO LEANDRO               </t>
  </si>
  <si>
    <t xml:space="preserve">NAVARRO NICOLAS               </t>
  </si>
  <si>
    <t xml:space="preserve">HERRERA VEGAS LEONARDO        </t>
  </si>
  <si>
    <t xml:space="preserve">DOMINGUEZ CARLOS              </t>
  </si>
  <si>
    <t>HEIZENREDER PABLO GUILLERMO</t>
  </si>
  <si>
    <t>DOMINGUEZ NICASIO</t>
  </si>
  <si>
    <t xml:space="preserve">PELLIZZARI GABRIEL ADRIAN     </t>
  </si>
  <si>
    <t>LANCIONI GERMAN LUCAS</t>
  </si>
  <si>
    <t>CAMPEONATO REGIONAL INTERCLUBES,</t>
  </si>
  <si>
    <t>TORNEO INTERCLUBES SENIOR Y PRE SENIOR Y CABALLEROS NETO</t>
  </si>
  <si>
    <r>
      <t xml:space="preserve">18 HOYOS CLASIFICACION </t>
    </r>
    <r>
      <rPr>
        <b/>
        <sz val="14"/>
        <color indexed="17"/>
        <rFont val="Arial"/>
        <family val="2"/>
      </rPr>
      <t>- A LA SUAMA DE LOS DOS MEJORES NETOS -</t>
    </r>
  </si>
  <si>
    <t>Y TORNEO INTERCLUBES SENIOR</t>
  </si>
  <si>
    <t>INDA ADRIANA</t>
  </si>
  <si>
    <t>HUANG ALEJANDRA</t>
  </si>
  <si>
    <t>LEE HE SUN</t>
  </si>
  <si>
    <t>GEIST GISELLA</t>
  </si>
  <si>
    <t>FALASCHINI ANDREA</t>
  </si>
  <si>
    <t>MIRANDA ALICIA</t>
  </si>
  <si>
    <t>RE MARCELA</t>
  </si>
  <si>
    <t>LARRONDO CRISTINA</t>
  </si>
  <si>
    <t>SALVATIERRA ALEJANDRA</t>
  </si>
  <si>
    <t>PATTI TERESA</t>
  </si>
  <si>
    <t>LEOFANTI RELEN</t>
  </si>
  <si>
    <t>OLIVERI HAYDEE</t>
  </si>
  <si>
    <t>D</t>
  </si>
  <si>
    <t>E</t>
  </si>
  <si>
    <t>S</t>
  </si>
  <si>
    <t>NISSEN CHRISTIAN NICOLAS</t>
  </si>
  <si>
    <t xml:space="preserve">ZANETTA LEANDRO               </t>
  </si>
  <si>
    <t>ANDREOTTI FEDERICO MARTIN</t>
  </si>
  <si>
    <t xml:space="preserve">CARREÑO  ALVARO               </t>
  </si>
  <si>
    <t xml:space="preserve">LOPEZ ALVARO IGNACIO          </t>
  </si>
  <si>
    <t xml:space="preserve">RODRIGUEZ JUAN LORENZO        </t>
  </si>
  <si>
    <t>VERGARA EZEQUIEL DAVID</t>
  </si>
  <si>
    <t>CG</t>
  </si>
  <si>
    <t>MARTINEZ HERNAN RAFAEL</t>
  </si>
  <si>
    <t>BARBERO PABLO DANIEL</t>
  </si>
  <si>
    <t xml:space="preserve">AYESA BLAS                    </t>
  </si>
  <si>
    <t>FERNANDEZ MAXIMILIANO</t>
  </si>
  <si>
    <t>SUAREZ ANIBAL MANUEL</t>
  </si>
  <si>
    <t xml:space="preserve">SUAREZ FEDERICO AGUSTIN       </t>
  </si>
  <si>
    <t>ALVAREZ ARIEL MAXIMILIANO</t>
  </si>
  <si>
    <t xml:space="preserve">NASIF YAIR MANUEL             </t>
  </si>
  <si>
    <t>ARANA RAMIRO</t>
  </si>
  <si>
    <t xml:space="preserve">ACUÑA TOBIAS                  </t>
  </si>
  <si>
    <t xml:space="preserve">SALVATI STEFANO               </t>
  </si>
  <si>
    <t xml:space="preserve">SEGONDS MARIANO               </t>
  </si>
  <si>
    <t>MELARA GASTON</t>
  </si>
  <si>
    <t>RAMACCIOTTI GONZALO</t>
  </si>
  <si>
    <t xml:space="preserve">RODRIGUEZ CONSOLI JOAQUIN     </t>
  </si>
  <si>
    <t>GIORGIO SEBASTIAN ANDRES</t>
  </si>
  <si>
    <t>COZZOLI PATRICIO</t>
  </si>
  <si>
    <t>PAILHE PEDRO</t>
  </si>
  <si>
    <t>CARBAJO RE RODRIGO</t>
  </si>
  <si>
    <t xml:space="preserve">FERNANDEZ MAS AGUSTIN         </t>
  </si>
  <si>
    <t>PATTI SEBASTIAN</t>
  </si>
  <si>
    <t>PANICHELLI FEDERICO OSCAR</t>
  </si>
  <si>
    <t xml:space="preserve">RODRIGUES SERGIO ADRIAN       </t>
  </si>
  <si>
    <t xml:space="preserve">PIERONI JUAN JOSE             </t>
  </si>
  <si>
    <t>CABRERA GENTILE MARTIN</t>
  </si>
  <si>
    <t>MATHIASEN NICOLAS</t>
  </si>
  <si>
    <t xml:space="preserve">RECAREY FRANCO NAHUEL         </t>
  </si>
  <si>
    <t xml:space="preserve">MICHELINI RAMIRO              </t>
  </si>
  <si>
    <t>BENITEZ MARCOS EXEQUIEL</t>
  </si>
  <si>
    <t>EZPELETA LEANDRO ESTEBAN</t>
  </si>
  <si>
    <t xml:space="preserve">QUINTANA FABIAN               </t>
  </si>
  <si>
    <t>GIORGIO FEDERICO</t>
  </si>
  <si>
    <t>TORRE MARIA GABRIELA</t>
  </si>
  <si>
    <t>BOZZO LETICIA</t>
  </si>
  <si>
    <t>SALERES MARIA LOURDES</t>
  </si>
  <si>
    <t>RENDO CATALINA</t>
  </si>
  <si>
    <t>RENDO MELISA</t>
  </si>
  <si>
    <t>RENDO JOSEFINA</t>
  </si>
  <si>
    <t>NAVARRO DOLORES</t>
  </si>
  <si>
    <t>BIANCUZZO MARTINA</t>
  </si>
  <si>
    <t xml:space="preserve">ETEROVICH ARMANDO NICOLAS     </t>
  </si>
  <si>
    <t xml:space="preserve">CASCO GUSTAVO ARIEL           </t>
  </si>
  <si>
    <t xml:space="preserve">ARISTEGUI MATIAS HERNAN       </t>
  </si>
  <si>
    <t xml:space="preserve">LOBIANCO RICARDO JAVIER       </t>
  </si>
  <si>
    <t xml:space="preserve">FIGUEROA SERGIO OMAR          </t>
  </si>
  <si>
    <t xml:space="preserve">CHAMPONOIS HECTOR OMAR        </t>
  </si>
  <si>
    <t xml:space="preserve">NOYA FERNANDO JAVIER          </t>
  </si>
  <si>
    <t xml:space="preserve">BURGOS JUAN CARLOS            </t>
  </si>
  <si>
    <t xml:space="preserve">IPORRE RAUL                   </t>
  </si>
  <si>
    <t>MASONI AMALIA</t>
  </si>
  <si>
    <t>CATEGORIA CABALLEROS NETO</t>
  </si>
  <si>
    <r>
      <t xml:space="preserve">18 HOYOS CLASIFICACION </t>
    </r>
    <r>
      <rPr>
        <b/>
        <sz val="14"/>
        <color indexed="17"/>
        <rFont val="Arial"/>
        <family val="2"/>
      </rPr>
      <t>- A LA SUMA DE LOS DOS MEJORES NETOS -</t>
    </r>
  </si>
  <si>
    <t>P</t>
  </si>
  <si>
    <t>NO JUEGA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</si>
</sst>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b/>
      <sz val="20"/>
      <color indexed="9"/>
      <name val="Arial"/>
      <family val="2"/>
    </font>
    <font>
      <b/>
      <sz val="15"/>
      <color indexed="10"/>
      <name val="Arial"/>
      <family val="2"/>
    </font>
    <font>
      <b/>
      <sz val="15"/>
      <color indexed="17"/>
      <name val="Arial"/>
      <family val="2"/>
    </font>
    <font>
      <b/>
      <sz val="15"/>
      <color indexed="12"/>
      <name val="Arial"/>
      <family val="2"/>
    </font>
    <font>
      <b/>
      <sz val="13"/>
      <color indexed="10"/>
      <name val="Arial"/>
      <family val="2"/>
    </font>
    <font>
      <b/>
      <sz val="26"/>
      <name val="Arial"/>
      <family val="2"/>
    </font>
    <font>
      <b/>
      <sz val="24"/>
      <color indexed="17"/>
      <name val="Arial"/>
      <family val="2"/>
    </font>
    <font>
      <b/>
      <sz val="26"/>
      <color indexed="10"/>
      <name val="Arial"/>
      <family val="2"/>
    </font>
    <font>
      <sz val="26"/>
      <color indexed="12"/>
      <name val="Arial"/>
      <family val="2"/>
    </font>
    <font>
      <sz val="24"/>
      <color indexed="12"/>
      <name val="Arial"/>
      <family val="2"/>
    </font>
    <font>
      <b/>
      <sz val="3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sz val="26"/>
      <color indexed="12"/>
      <name val="Arial"/>
      <family val="2"/>
    </font>
    <font>
      <b/>
      <sz val="24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30"/>
      <color rgb="FFFF0000"/>
      <name val="Arial"/>
      <family val="2"/>
    </font>
    <font>
      <b/>
      <sz val="14"/>
      <color indexed="10"/>
      <name val="Arial"/>
      <family val="2"/>
    </font>
    <font>
      <b/>
      <sz val="14"/>
      <color indexed="17"/>
      <name val="Arial"/>
      <family val="2"/>
    </font>
    <font>
      <b/>
      <sz val="20"/>
      <color indexed="1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2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31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38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72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6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3" fillId="0" borderId="0" xfId="0" applyFont="1"/>
    <xf numFmtId="0" fontId="35" fillId="0" borderId="0" xfId="0" applyFont="1"/>
    <xf numFmtId="0" fontId="20" fillId="0" borderId="0" xfId="0" applyFont="1" applyAlignment="1">
      <alignment horizontal="center"/>
    </xf>
    <xf numFmtId="0" fontId="36" fillId="0" borderId="12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26" fillId="16" borderId="15" xfId="0" applyFont="1" applyFill="1" applyBorder="1" applyAlignment="1">
      <alignment horizontal="center"/>
    </xf>
    <xf numFmtId="0" fontId="27" fillId="0" borderId="16" xfId="0" applyFont="1" applyBorder="1"/>
    <xf numFmtId="0" fontId="17" fillId="0" borderId="17" xfId="0" applyFont="1" applyBorder="1"/>
    <xf numFmtId="0" fontId="31" fillId="22" borderId="18" xfId="0" applyFont="1" applyFill="1" applyBorder="1" applyAlignment="1">
      <alignment horizontal="center"/>
    </xf>
    <xf numFmtId="0" fontId="27" fillId="0" borderId="19" xfId="0" applyFont="1" applyBorder="1"/>
    <xf numFmtId="0" fontId="17" fillId="0" borderId="20" xfId="0" applyFont="1" applyBorder="1"/>
    <xf numFmtId="0" fontId="27" fillId="0" borderId="21" xfId="0" applyFont="1" applyBorder="1"/>
    <xf numFmtId="0" fontId="28" fillId="0" borderId="22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17" fillId="0" borderId="25" xfId="0" applyFont="1" applyBorder="1"/>
    <xf numFmtId="0" fontId="27" fillId="0" borderId="26" xfId="0" applyFont="1" applyBorder="1"/>
    <xf numFmtId="0" fontId="26" fillId="16" borderId="27" xfId="0" applyFont="1" applyFill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27" fillId="0" borderId="16" xfId="0" applyFont="1" applyFill="1" applyBorder="1"/>
    <xf numFmtId="0" fontId="27" fillId="0" borderId="21" xfId="0" applyFont="1" applyFill="1" applyBorder="1"/>
    <xf numFmtId="0" fontId="40" fillId="0" borderId="18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2" fillId="22" borderId="18" xfId="0" applyFont="1" applyFill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24" borderId="9" xfId="0" applyFont="1" applyFill="1" applyBorder="1" applyAlignment="1">
      <alignment horizontal="center"/>
    </xf>
    <xf numFmtId="0" fontId="45" fillId="0" borderId="26" xfId="0" applyFont="1" applyBorder="1"/>
    <xf numFmtId="0" fontId="45" fillId="0" borderId="16" xfId="0" applyFont="1" applyBorder="1"/>
    <xf numFmtId="0" fontId="45" fillId="0" borderId="21" xfId="0" applyFont="1" applyBorder="1"/>
    <xf numFmtId="0" fontId="31" fillId="22" borderId="31" xfId="0" applyFont="1" applyFill="1" applyBorder="1" applyAlignment="1">
      <alignment horizontal="center" vertical="center"/>
    </xf>
    <xf numFmtId="0" fontId="31" fillId="22" borderId="3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4" fillId="25" borderId="9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22" borderId="27" xfId="0" applyFont="1" applyFill="1" applyBorder="1" applyAlignment="1">
      <alignment horizontal="center"/>
    </xf>
    <xf numFmtId="0" fontId="26" fillId="22" borderId="28" xfId="0" applyFont="1" applyFill="1" applyBorder="1" applyAlignment="1">
      <alignment horizontal="center"/>
    </xf>
    <xf numFmtId="0" fontId="26" fillId="22" borderId="29" xfId="0" applyFont="1" applyFill="1" applyBorder="1" applyAlignment="1">
      <alignment horizontal="center"/>
    </xf>
    <xf numFmtId="0" fontId="26" fillId="22" borderId="9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25" borderId="9" xfId="0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1" fillId="25" borderId="33" xfId="0" applyFont="1" applyFill="1" applyBorder="1" applyAlignment="1">
      <alignment horizontal="center"/>
    </xf>
    <xf numFmtId="0" fontId="21" fillId="25" borderId="34" xfId="0" applyFont="1" applyFill="1" applyBorder="1" applyAlignment="1">
      <alignment horizontal="center"/>
    </xf>
    <xf numFmtId="0" fontId="21" fillId="25" borderId="35" xfId="0" applyFont="1" applyFill="1" applyBorder="1" applyAlignment="1">
      <alignment horizontal="center"/>
    </xf>
    <xf numFmtId="0" fontId="29" fillId="0" borderId="13" xfId="0" quotePrefix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6" fillId="27" borderId="15" xfId="0" applyFont="1" applyFill="1" applyBorder="1" applyAlignment="1">
      <alignment horizontal="center"/>
    </xf>
    <xf numFmtId="0" fontId="17" fillId="26" borderId="0" xfId="0" applyFont="1" applyFill="1"/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4"/>
  <sheetViews>
    <sheetView tabSelected="1" zoomScale="55" zoomScaleNormal="55" workbookViewId="0">
      <selection sqref="A1:F1"/>
    </sheetView>
  </sheetViews>
  <sheetFormatPr baseColWidth="10" defaultRowHeight="18.75" x14ac:dyDescent="0.25"/>
  <cols>
    <col min="1" max="1" width="59.42578125" style="1" customWidth="1"/>
    <col min="2" max="2" width="7.7109375" style="2" customWidth="1"/>
    <col min="3" max="4" width="8.28515625" style="2" customWidth="1"/>
    <col min="5" max="5" width="9.85546875" style="2" customWidth="1"/>
    <col min="6" max="6" width="42.42578125" style="1" bestFit="1" customWidth="1"/>
    <col min="7" max="7" width="11.42578125" style="1"/>
    <col min="8" max="8" width="49.42578125" style="1" customWidth="1"/>
    <col min="9" max="12" width="11.42578125" style="1"/>
    <col min="13" max="13" width="43.42578125" style="1" bestFit="1" customWidth="1"/>
    <col min="14" max="16384" width="11.42578125" style="1"/>
  </cols>
  <sheetData>
    <row r="1" spans="1:9" ht="30.75" x14ac:dyDescent="0.4">
      <c r="A1" s="51" t="s">
        <v>24</v>
      </c>
      <c r="B1" s="51"/>
      <c r="C1" s="51"/>
      <c r="D1" s="51"/>
      <c r="E1" s="51"/>
      <c r="F1" s="51"/>
      <c r="G1" s="3"/>
      <c r="H1" s="3"/>
      <c r="I1" s="3"/>
    </row>
    <row r="2" spans="1:9" ht="30.75" x14ac:dyDescent="0.4">
      <c r="A2" s="51" t="s">
        <v>25</v>
      </c>
      <c r="B2" s="51"/>
      <c r="C2" s="51"/>
      <c r="D2" s="51"/>
      <c r="E2" s="51"/>
      <c r="F2" s="51"/>
      <c r="G2" s="3"/>
      <c r="H2" s="3"/>
      <c r="I2" s="3"/>
    </row>
    <row r="3" spans="1:9" s="12" customFormat="1" ht="20.25" x14ac:dyDescent="0.3">
      <c r="A3" s="52" t="s">
        <v>89</v>
      </c>
      <c r="B3" s="52"/>
      <c r="C3" s="52"/>
      <c r="D3" s="52"/>
      <c r="E3" s="52"/>
      <c r="F3" s="52"/>
    </row>
    <row r="4" spans="1:9" s="12" customFormat="1" ht="21" thickBot="1" x14ac:dyDescent="0.35">
      <c r="A4" s="52" t="s">
        <v>90</v>
      </c>
      <c r="B4" s="52"/>
      <c r="C4" s="52"/>
      <c r="D4" s="52"/>
      <c r="E4" s="52"/>
      <c r="F4" s="52"/>
    </row>
    <row r="5" spans="1:9" s="13" customFormat="1" ht="24" thickBot="1" x14ac:dyDescent="0.4">
      <c r="A5" s="53" t="s">
        <v>1</v>
      </c>
      <c r="B5" s="53"/>
      <c r="C5" s="53"/>
      <c r="D5" s="53"/>
      <c r="E5" s="53"/>
      <c r="F5" s="53"/>
      <c r="I5" s="14"/>
    </row>
    <row r="6" spans="1:9" ht="19.5" x14ac:dyDescent="0.3">
      <c r="B6" s="1"/>
      <c r="C6" s="1"/>
      <c r="D6" s="1"/>
      <c r="E6" s="1"/>
      <c r="I6" s="3"/>
    </row>
    <row r="7" spans="1:9" ht="19.5" x14ac:dyDescent="0.3">
      <c r="A7" s="54" t="s">
        <v>9</v>
      </c>
      <c r="B7" s="54"/>
      <c r="C7" s="54"/>
      <c r="D7" s="54"/>
      <c r="E7" s="54"/>
      <c r="F7" s="54"/>
      <c r="I7" s="3"/>
    </row>
    <row r="8" spans="1:9" ht="20.25" thickBot="1" x14ac:dyDescent="0.35">
      <c r="A8" s="55" t="s">
        <v>26</v>
      </c>
      <c r="B8" s="55"/>
      <c r="C8" s="55"/>
      <c r="D8" s="55"/>
      <c r="E8" s="55"/>
      <c r="F8" s="55"/>
      <c r="I8" s="3"/>
    </row>
    <row r="9" spans="1:9" ht="34.5" thickBot="1" x14ac:dyDescent="0.55000000000000004">
      <c r="A9" s="56" t="s">
        <v>10</v>
      </c>
      <c r="B9" s="57"/>
      <c r="C9" s="57"/>
      <c r="D9" s="57"/>
      <c r="E9" s="57"/>
      <c r="F9" s="58"/>
    </row>
    <row r="10" spans="1:9" s="3" customFormat="1" ht="34.5" thickBot="1" x14ac:dyDescent="0.55000000000000004">
      <c r="A10" s="20" t="s">
        <v>13</v>
      </c>
      <c r="B10" s="5" t="s">
        <v>2</v>
      </c>
      <c r="C10" s="5" t="s">
        <v>3</v>
      </c>
      <c r="D10" s="5" t="s">
        <v>4</v>
      </c>
      <c r="E10" s="5" t="s">
        <v>5</v>
      </c>
      <c r="F10" s="35" t="s">
        <v>11</v>
      </c>
    </row>
    <row r="11" spans="1:9" ht="34.5" thickBot="1" x14ac:dyDescent="0.55000000000000004">
      <c r="A11" s="32" t="s">
        <v>136</v>
      </c>
      <c r="B11" s="10">
        <v>1</v>
      </c>
      <c r="C11" s="15">
        <v>37</v>
      </c>
      <c r="D11" s="15">
        <v>33</v>
      </c>
      <c r="E11" s="16">
        <f>(C11+D11)</f>
        <v>70</v>
      </c>
      <c r="F11" s="22"/>
    </row>
    <row r="12" spans="1:9" ht="33.75" x14ac:dyDescent="0.5">
      <c r="A12" s="21" t="s">
        <v>137</v>
      </c>
      <c r="B12" s="8">
        <v>2</v>
      </c>
      <c r="C12" s="17">
        <v>36</v>
      </c>
      <c r="D12" s="17">
        <v>36</v>
      </c>
      <c r="E12" s="16">
        <f>(C12+D12)</f>
        <v>72</v>
      </c>
      <c r="F12" s="49">
        <f>+E11+E12+E13</f>
        <v>218</v>
      </c>
    </row>
    <row r="13" spans="1:9" ht="34.5" thickBot="1" x14ac:dyDescent="0.55000000000000004">
      <c r="A13" s="21" t="s">
        <v>139</v>
      </c>
      <c r="B13" s="8">
        <v>5</v>
      </c>
      <c r="C13" s="17">
        <v>39</v>
      </c>
      <c r="D13" s="17">
        <v>37</v>
      </c>
      <c r="E13" s="16">
        <f>(C13+D13)</f>
        <v>76</v>
      </c>
      <c r="F13" s="50"/>
    </row>
    <row r="14" spans="1:9" ht="34.5" thickBot="1" x14ac:dyDescent="0.55000000000000004">
      <c r="A14" s="24" t="s">
        <v>138</v>
      </c>
      <c r="B14" s="6">
        <v>4</v>
      </c>
      <c r="C14" s="18">
        <v>39</v>
      </c>
      <c r="D14" s="18">
        <v>41</v>
      </c>
      <c r="E14" s="19">
        <f>(C14+D14)</f>
        <v>80</v>
      </c>
      <c r="F14" s="25" t="s">
        <v>7</v>
      </c>
    </row>
    <row r="15" spans="1:9" s="3" customFormat="1" ht="34.5" thickBot="1" x14ac:dyDescent="0.55000000000000004">
      <c r="A15" s="20" t="s">
        <v>19</v>
      </c>
      <c r="B15" s="5" t="s">
        <v>2</v>
      </c>
      <c r="C15" s="5" t="s">
        <v>3</v>
      </c>
      <c r="D15" s="5" t="s">
        <v>4</v>
      </c>
      <c r="E15" s="5" t="s">
        <v>5</v>
      </c>
      <c r="F15" s="35" t="s">
        <v>11</v>
      </c>
    </row>
    <row r="16" spans="1:9" ht="34.5" thickBot="1" x14ac:dyDescent="0.55000000000000004">
      <c r="A16" s="32" t="s">
        <v>132</v>
      </c>
      <c r="B16" s="10">
        <v>0</v>
      </c>
      <c r="C16" s="15">
        <v>36</v>
      </c>
      <c r="D16" s="15">
        <v>35</v>
      </c>
      <c r="E16" s="16">
        <f>(C16+D16)</f>
        <v>71</v>
      </c>
      <c r="F16" s="22"/>
    </row>
    <row r="17" spans="1:7" ht="33.75" customHeight="1" x14ac:dyDescent="0.5">
      <c r="A17" s="21" t="s">
        <v>133</v>
      </c>
      <c r="B17" s="8">
        <v>1</v>
      </c>
      <c r="C17" s="17">
        <v>36</v>
      </c>
      <c r="D17" s="17">
        <v>36</v>
      </c>
      <c r="E17" s="16">
        <f>(C17+D17)</f>
        <v>72</v>
      </c>
      <c r="F17" s="49">
        <f>+E16+E17+E18</f>
        <v>219</v>
      </c>
    </row>
    <row r="18" spans="1:7" ht="34.5" customHeight="1" thickBot="1" x14ac:dyDescent="0.55000000000000004">
      <c r="A18" s="21" t="s">
        <v>134</v>
      </c>
      <c r="B18" s="8">
        <v>2</v>
      </c>
      <c r="C18" s="17">
        <v>38</v>
      </c>
      <c r="D18" s="17">
        <v>38</v>
      </c>
      <c r="E18" s="16">
        <f>(C18+D18)</f>
        <v>76</v>
      </c>
      <c r="F18" s="50"/>
    </row>
    <row r="19" spans="1:7" ht="34.5" thickBot="1" x14ac:dyDescent="0.55000000000000004">
      <c r="A19" s="24" t="s">
        <v>135</v>
      </c>
      <c r="B19" s="6">
        <v>5</v>
      </c>
      <c r="C19" s="18">
        <v>43</v>
      </c>
      <c r="D19" s="18">
        <v>39</v>
      </c>
      <c r="E19" s="19">
        <f>(C19+D19)</f>
        <v>82</v>
      </c>
      <c r="F19" s="25" t="s">
        <v>7</v>
      </c>
    </row>
    <row r="20" spans="1:7" s="3" customFormat="1" ht="34.5" thickBot="1" x14ac:dyDescent="0.55000000000000004">
      <c r="A20" s="20" t="s">
        <v>20</v>
      </c>
      <c r="B20" s="5" t="s">
        <v>2</v>
      </c>
      <c r="C20" s="5" t="s">
        <v>3</v>
      </c>
      <c r="D20" s="5" t="s">
        <v>4</v>
      </c>
      <c r="E20" s="5" t="s">
        <v>5</v>
      </c>
      <c r="F20" s="35" t="s">
        <v>11</v>
      </c>
    </row>
    <row r="21" spans="1:7" ht="34.5" thickBot="1" x14ac:dyDescent="0.55000000000000004">
      <c r="A21" s="32" t="s">
        <v>117</v>
      </c>
      <c r="B21" s="10">
        <v>1</v>
      </c>
      <c r="C21" s="15">
        <v>34</v>
      </c>
      <c r="D21" s="15">
        <v>36</v>
      </c>
      <c r="E21" s="16">
        <f>(C21+D21)</f>
        <v>70</v>
      </c>
      <c r="F21" s="22"/>
    </row>
    <row r="22" spans="1:7" ht="33.75" customHeight="1" x14ac:dyDescent="0.5">
      <c r="A22" s="21" t="s">
        <v>116</v>
      </c>
      <c r="B22" s="8">
        <v>0</v>
      </c>
      <c r="C22" s="17">
        <v>40</v>
      </c>
      <c r="D22" s="17">
        <v>37</v>
      </c>
      <c r="E22" s="16">
        <f>(C22+D22)</f>
        <v>77</v>
      </c>
      <c r="F22" s="49">
        <f>+E21+E22+E23</f>
        <v>226</v>
      </c>
    </row>
    <row r="23" spans="1:7" ht="34.5" customHeight="1" thickBot="1" x14ac:dyDescent="0.55000000000000004">
      <c r="A23" s="21" t="s">
        <v>119</v>
      </c>
      <c r="B23" s="8">
        <v>1</v>
      </c>
      <c r="C23" s="17">
        <v>42</v>
      </c>
      <c r="D23" s="17">
        <v>37</v>
      </c>
      <c r="E23" s="16">
        <f>(C23+D23)</f>
        <v>79</v>
      </c>
      <c r="F23" s="50"/>
    </row>
    <row r="24" spans="1:7" ht="34.5" thickBot="1" x14ac:dyDescent="0.55000000000000004">
      <c r="A24" s="24" t="s">
        <v>118</v>
      </c>
      <c r="B24" s="6">
        <v>1</v>
      </c>
      <c r="C24" s="18">
        <v>40</v>
      </c>
      <c r="D24" s="18">
        <v>41</v>
      </c>
      <c r="E24" s="19">
        <f>(C24+D24)</f>
        <v>81</v>
      </c>
      <c r="F24" s="25" t="s">
        <v>7</v>
      </c>
    </row>
    <row r="25" spans="1:7" s="3" customFormat="1" ht="34.5" thickBot="1" x14ac:dyDescent="0.55000000000000004">
      <c r="A25" s="20" t="s">
        <v>16</v>
      </c>
      <c r="B25" s="5" t="s">
        <v>2</v>
      </c>
      <c r="C25" s="5" t="s">
        <v>3</v>
      </c>
      <c r="D25" s="5" t="s">
        <v>4</v>
      </c>
      <c r="E25" s="5" t="s">
        <v>5</v>
      </c>
      <c r="F25" s="35" t="s">
        <v>11</v>
      </c>
    </row>
    <row r="26" spans="1:7" ht="34.5" thickBot="1" x14ac:dyDescent="0.55000000000000004">
      <c r="A26" s="32" t="s">
        <v>126</v>
      </c>
      <c r="B26" s="10">
        <v>0</v>
      </c>
      <c r="C26" s="15">
        <v>38</v>
      </c>
      <c r="D26" s="15">
        <v>37</v>
      </c>
      <c r="E26" s="16">
        <f>(C26+D26)</f>
        <v>75</v>
      </c>
      <c r="F26" s="22"/>
    </row>
    <row r="27" spans="1:7" ht="33.75" customHeight="1" x14ac:dyDescent="0.5">
      <c r="A27" s="21" t="s">
        <v>124</v>
      </c>
      <c r="B27" s="8">
        <v>1</v>
      </c>
      <c r="C27" s="17">
        <v>38</v>
      </c>
      <c r="D27" s="17">
        <v>38</v>
      </c>
      <c r="E27" s="16">
        <f>(C27+D27)</f>
        <v>76</v>
      </c>
      <c r="F27" s="49">
        <f>+E26+E27+E28</f>
        <v>227</v>
      </c>
    </row>
    <row r="28" spans="1:7" ht="34.5" customHeight="1" thickBot="1" x14ac:dyDescent="0.55000000000000004">
      <c r="A28" s="21" t="s">
        <v>125</v>
      </c>
      <c r="B28" s="8">
        <v>1</v>
      </c>
      <c r="C28" s="17">
        <v>39</v>
      </c>
      <c r="D28" s="17">
        <v>37</v>
      </c>
      <c r="E28" s="16">
        <f>(C28+D28)</f>
        <v>76</v>
      </c>
      <c r="F28" s="50"/>
    </row>
    <row r="29" spans="1:7" ht="34.5" thickBot="1" x14ac:dyDescent="0.55000000000000004">
      <c r="A29" s="24" t="s">
        <v>127</v>
      </c>
      <c r="B29" s="6">
        <v>7</v>
      </c>
      <c r="C29" s="18">
        <v>41</v>
      </c>
      <c r="D29" s="18">
        <v>42</v>
      </c>
      <c r="E29" s="19">
        <f>(C29+D29)</f>
        <v>83</v>
      </c>
      <c r="F29" s="25" t="s">
        <v>7</v>
      </c>
    </row>
    <row r="30" spans="1:7" s="3" customFormat="1" ht="34.5" thickBot="1" x14ac:dyDescent="0.55000000000000004">
      <c r="A30" s="20" t="s">
        <v>14</v>
      </c>
      <c r="B30" s="5" t="s">
        <v>2</v>
      </c>
      <c r="C30" s="5" t="s">
        <v>3</v>
      </c>
      <c r="D30" s="5" t="s">
        <v>4</v>
      </c>
      <c r="E30" s="5" t="s">
        <v>5</v>
      </c>
      <c r="F30" s="35" t="s">
        <v>11</v>
      </c>
      <c r="G30" s="1"/>
    </row>
    <row r="31" spans="1:7" ht="34.5" thickBot="1" x14ac:dyDescent="0.55000000000000004">
      <c r="A31" s="32" t="s">
        <v>142</v>
      </c>
      <c r="B31" s="10">
        <v>1</v>
      </c>
      <c r="C31" s="15">
        <v>39</v>
      </c>
      <c r="D31" s="15">
        <v>36</v>
      </c>
      <c r="E31" s="16">
        <f>(C31+D31)</f>
        <v>75</v>
      </c>
      <c r="F31" s="22"/>
    </row>
    <row r="32" spans="1:7" ht="33.75" customHeight="1" x14ac:dyDescent="0.5">
      <c r="A32" s="21" t="s">
        <v>140</v>
      </c>
      <c r="B32" s="8">
        <v>2</v>
      </c>
      <c r="C32" s="17">
        <v>39</v>
      </c>
      <c r="D32" s="17">
        <v>37</v>
      </c>
      <c r="E32" s="16">
        <f>(C32+D32)</f>
        <v>76</v>
      </c>
      <c r="F32" s="49">
        <f>+E31+E32+E33</f>
        <v>230</v>
      </c>
    </row>
    <row r="33" spans="1:6" ht="34.5" customHeight="1" thickBot="1" x14ac:dyDescent="0.55000000000000004">
      <c r="A33" s="21" t="s">
        <v>143</v>
      </c>
      <c r="B33" s="8">
        <v>3</v>
      </c>
      <c r="C33" s="17">
        <v>40</v>
      </c>
      <c r="D33" s="17">
        <v>39</v>
      </c>
      <c r="E33" s="16">
        <f>(C33+D33)</f>
        <v>79</v>
      </c>
      <c r="F33" s="50"/>
    </row>
    <row r="34" spans="1:6" ht="34.5" thickBot="1" x14ac:dyDescent="0.55000000000000004">
      <c r="A34" s="24" t="s">
        <v>141</v>
      </c>
      <c r="B34" s="6">
        <v>2</v>
      </c>
      <c r="C34" s="18">
        <v>44</v>
      </c>
      <c r="D34" s="18">
        <v>36</v>
      </c>
      <c r="E34" s="19">
        <f>(C34+D34)</f>
        <v>80</v>
      </c>
      <c r="F34" s="25" t="s">
        <v>7</v>
      </c>
    </row>
    <row r="37" spans="1:6" ht="33.75" customHeight="1" x14ac:dyDescent="0.25"/>
    <row r="38" spans="1:6" ht="34.5" customHeight="1" x14ac:dyDescent="0.25"/>
    <row r="40" spans="1:6" ht="30.75" x14ac:dyDescent="0.4">
      <c r="A40" s="51" t="s">
        <v>24</v>
      </c>
      <c r="B40" s="51"/>
      <c r="C40" s="51"/>
      <c r="D40" s="51"/>
      <c r="E40" s="51"/>
      <c r="F40" s="51"/>
    </row>
    <row r="41" spans="1:6" ht="30.75" x14ac:dyDescent="0.4">
      <c r="A41" s="51" t="s">
        <v>25</v>
      </c>
      <c r="B41" s="51"/>
      <c r="C41" s="51"/>
      <c r="D41" s="51"/>
      <c r="E41" s="51"/>
      <c r="F41" s="51"/>
    </row>
    <row r="42" spans="1:6" ht="20.25" x14ac:dyDescent="0.3">
      <c r="A42" s="52" t="s">
        <v>89</v>
      </c>
      <c r="B42" s="52"/>
      <c r="C42" s="52"/>
      <c r="D42" s="52"/>
      <c r="E42" s="52"/>
      <c r="F42" s="52"/>
    </row>
    <row r="43" spans="1:6" ht="21" thickBot="1" x14ac:dyDescent="0.35">
      <c r="A43" s="52" t="s">
        <v>90</v>
      </c>
      <c r="B43" s="52"/>
      <c r="C43" s="52"/>
      <c r="D43" s="52"/>
      <c r="E43" s="52"/>
      <c r="F43" s="52"/>
    </row>
    <row r="44" spans="1:6" ht="24" thickBot="1" x14ac:dyDescent="0.4">
      <c r="A44" s="53" t="s">
        <v>1</v>
      </c>
      <c r="B44" s="53"/>
      <c r="C44" s="53"/>
      <c r="D44" s="53"/>
      <c r="E44" s="53"/>
      <c r="F44" s="53"/>
    </row>
    <row r="45" spans="1:6" x14ac:dyDescent="0.25">
      <c r="B45" s="1"/>
      <c r="C45" s="1"/>
      <c r="D45" s="1"/>
      <c r="E45" s="1"/>
    </row>
    <row r="46" spans="1:6" ht="19.5" x14ac:dyDescent="0.3">
      <c r="A46" s="54" t="s">
        <v>9</v>
      </c>
      <c r="B46" s="54"/>
      <c r="C46" s="54"/>
      <c r="D46" s="54"/>
      <c r="E46" s="54"/>
      <c r="F46" s="54"/>
    </row>
    <row r="47" spans="1:6" ht="20.25" thickBot="1" x14ac:dyDescent="0.35">
      <c r="A47" s="55" t="s">
        <v>26</v>
      </c>
      <c r="B47" s="55"/>
      <c r="C47" s="55"/>
      <c r="D47" s="55"/>
      <c r="E47" s="55"/>
      <c r="F47" s="55"/>
    </row>
    <row r="48" spans="1:6" ht="34.5" thickBot="1" x14ac:dyDescent="0.55000000000000004">
      <c r="A48" s="56" t="s">
        <v>10</v>
      </c>
      <c r="B48" s="57"/>
      <c r="C48" s="57"/>
      <c r="D48" s="57"/>
      <c r="E48" s="57"/>
      <c r="F48" s="58"/>
    </row>
    <row r="49" spans="1:6" ht="34.5" thickBot="1" x14ac:dyDescent="0.55000000000000004">
      <c r="A49" s="20" t="s">
        <v>12</v>
      </c>
      <c r="B49" s="5" t="s">
        <v>2</v>
      </c>
      <c r="C49" s="5" t="s">
        <v>3</v>
      </c>
      <c r="D49" s="5" t="s">
        <v>4</v>
      </c>
      <c r="E49" s="5" t="s">
        <v>5</v>
      </c>
      <c r="F49" s="35" t="s">
        <v>11</v>
      </c>
    </row>
    <row r="50" spans="1:6" ht="34.5" thickBot="1" x14ac:dyDescent="0.55000000000000004">
      <c r="A50" s="32" t="s">
        <v>128</v>
      </c>
      <c r="B50" s="10">
        <v>3</v>
      </c>
      <c r="C50" s="15">
        <v>40</v>
      </c>
      <c r="D50" s="15">
        <v>36</v>
      </c>
      <c r="E50" s="16">
        <f>(C50+D50)</f>
        <v>76</v>
      </c>
      <c r="F50" s="22"/>
    </row>
    <row r="51" spans="1:6" ht="33.75" x14ac:dyDescent="0.5">
      <c r="A51" s="21" t="s">
        <v>130</v>
      </c>
      <c r="B51" s="8">
        <v>1</v>
      </c>
      <c r="C51" s="17">
        <v>39</v>
      </c>
      <c r="D51" s="17">
        <v>38</v>
      </c>
      <c r="E51" s="16">
        <f>(C51+D51)</f>
        <v>77</v>
      </c>
      <c r="F51" s="49">
        <f>+E50+E51+E52</f>
        <v>234</v>
      </c>
    </row>
    <row r="52" spans="1:6" ht="34.5" thickBot="1" x14ac:dyDescent="0.55000000000000004">
      <c r="A52" s="21" t="s">
        <v>129</v>
      </c>
      <c r="B52" s="8">
        <v>0</v>
      </c>
      <c r="C52" s="17">
        <v>40</v>
      </c>
      <c r="D52" s="17">
        <v>41</v>
      </c>
      <c r="E52" s="16">
        <f>(C52+D52)</f>
        <v>81</v>
      </c>
      <c r="F52" s="50"/>
    </row>
    <row r="53" spans="1:6" ht="34.5" thickBot="1" x14ac:dyDescent="0.55000000000000004">
      <c r="A53" s="24" t="s">
        <v>131</v>
      </c>
      <c r="B53" s="6">
        <v>3</v>
      </c>
      <c r="C53" s="18">
        <v>39</v>
      </c>
      <c r="D53" s="18">
        <v>43</v>
      </c>
      <c r="E53" s="19">
        <f>(C53+D53)</f>
        <v>82</v>
      </c>
      <c r="F53" s="25" t="s">
        <v>7</v>
      </c>
    </row>
    <row r="54" spans="1:6" ht="34.5" thickBot="1" x14ac:dyDescent="0.55000000000000004">
      <c r="A54" s="20" t="s">
        <v>21</v>
      </c>
      <c r="B54" s="5" t="s">
        <v>2</v>
      </c>
      <c r="C54" s="5" t="s">
        <v>3</v>
      </c>
      <c r="D54" s="5" t="s">
        <v>4</v>
      </c>
      <c r="E54" s="5" t="s">
        <v>5</v>
      </c>
      <c r="F54" s="35" t="s">
        <v>11</v>
      </c>
    </row>
    <row r="55" spans="1:6" ht="34.5" thickBot="1" x14ac:dyDescent="0.55000000000000004">
      <c r="A55" s="32" t="s">
        <v>122</v>
      </c>
      <c r="B55" s="10">
        <v>3</v>
      </c>
      <c r="C55" s="15">
        <v>38</v>
      </c>
      <c r="D55" s="15">
        <v>39</v>
      </c>
      <c r="E55" s="16">
        <f>(C55+D55)</f>
        <v>77</v>
      </c>
      <c r="F55" s="22"/>
    </row>
    <row r="56" spans="1:6" ht="33.75" x14ac:dyDescent="0.5">
      <c r="A56" s="21" t="s">
        <v>121</v>
      </c>
      <c r="B56" s="8">
        <v>2</v>
      </c>
      <c r="C56" s="17">
        <v>43</v>
      </c>
      <c r="D56" s="17">
        <v>41</v>
      </c>
      <c r="E56" s="16">
        <f>(C56+D56)</f>
        <v>84</v>
      </c>
      <c r="F56" s="49">
        <f>+E55+E56+E57</f>
        <v>246</v>
      </c>
    </row>
    <row r="57" spans="1:6" ht="34.5" thickBot="1" x14ac:dyDescent="0.55000000000000004">
      <c r="A57" s="21" t="s">
        <v>123</v>
      </c>
      <c r="B57" s="8">
        <v>4</v>
      </c>
      <c r="C57" s="17">
        <v>46</v>
      </c>
      <c r="D57" s="17">
        <v>39</v>
      </c>
      <c r="E57" s="16">
        <f>(C57+D57)</f>
        <v>85</v>
      </c>
      <c r="F57" s="50"/>
    </row>
    <row r="58" spans="1:6" ht="34.5" thickBot="1" x14ac:dyDescent="0.55000000000000004">
      <c r="A58" s="24" t="s">
        <v>120</v>
      </c>
      <c r="B58" s="6">
        <v>4</v>
      </c>
      <c r="C58" s="18" t="s">
        <v>6</v>
      </c>
      <c r="D58" s="18" t="s">
        <v>168</v>
      </c>
      <c r="E58" s="19" t="s">
        <v>23</v>
      </c>
      <c r="F58" s="25" t="s">
        <v>7</v>
      </c>
    </row>
    <row r="59" spans="1:6" ht="34.5" thickBot="1" x14ac:dyDescent="0.55000000000000004">
      <c r="A59" s="20" t="s">
        <v>115</v>
      </c>
      <c r="B59" s="5" t="s">
        <v>2</v>
      </c>
      <c r="C59" s="5" t="s">
        <v>3</v>
      </c>
      <c r="D59" s="5" t="s">
        <v>4</v>
      </c>
      <c r="E59" s="5" t="s">
        <v>5</v>
      </c>
      <c r="F59" s="35" t="s">
        <v>11</v>
      </c>
    </row>
    <row r="60" spans="1:6" ht="34.5" thickBot="1" x14ac:dyDescent="0.55000000000000004">
      <c r="A60" s="32" t="s">
        <v>112</v>
      </c>
      <c r="B60" s="10">
        <v>1</v>
      </c>
      <c r="C60" s="15">
        <v>36</v>
      </c>
      <c r="D60" s="15">
        <v>38</v>
      </c>
      <c r="E60" s="16">
        <f>(C60+D60)</f>
        <v>74</v>
      </c>
      <c r="F60" s="22"/>
    </row>
    <row r="61" spans="1:6" ht="33.75" x14ac:dyDescent="0.5">
      <c r="A61" s="21" t="s">
        <v>113</v>
      </c>
      <c r="B61" s="8">
        <v>9</v>
      </c>
      <c r="C61" s="17">
        <v>39</v>
      </c>
      <c r="D61" s="17">
        <v>46</v>
      </c>
      <c r="E61" s="16">
        <f>(C61+D61)</f>
        <v>85</v>
      </c>
      <c r="F61" s="49">
        <f>+E60+E61+E62</f>
        <v>249</v>
      </c>
    </row>
    <row r="62" spans="1:6" ht="34.5" thickBot="1" x14ac:dyDescent="0.55000000000000004">
      <c r="A62" s="21" t="s">
        <v>114</v>
      </c>
      <c r="B62" s="8">
        <v>9</v>
      </c>
      <c r="C62" s="17">
        <v>47</v>
      </c>
      <c r="D62" s="17">
        <v>43</v>
      </c>
      <c r="E62" s="16">
        <f>(C62+D62)</f>
        <v>90</v>
      </c>
      <c r="F62" s="50"/>
    </row>
    <row r="63" spans="1:6" ht="34.5" thickBot="1" x14ac:dyDescent="0.55000000000000004">
      <c r="A63" s="20" t="s">
        <v>15</v>
      </c>
      <c r="B63" s="5" t="s">
        <v>2</v>
      </c>
      <c r="C63" s="5" t="s">
        <v>3</v>
      </c>
      <c r="D63" s="5" t="s">
        <v>4</v>
      </c>
      <c r="E63" s="5" t="s">
        <v>5</v>
      </c>
      <c r="F63" s="35" t="s">
        <v>11</v>
      </c>
    </row>
    <row r="64" spans="1:6" ht="34.5" thickBot="1" x14ac:dyDescent="0.55000000000000004">
      <c r="A64" s="32" t="s">
        <v>145</v>
      </c>
      <c r="B64" s="10">
        <v>7</v>
      </c>
      <c r="C64" s="15">
        <v>36</v>
      </c>
      <c r="D64" s="15">
        <v>39</v>
      </c>
      <c r="E64" s="16">
        <f>(C64+D64)</f>
        <v>75</v>
      </c>
      <c r="F64" s="22"/>
    </row>
    <row r="65" spans="1:6" ht="33.75" x14ac:dyDescent="0.5">
      <c r="A65" s="21" t="s">
        <v>144</v>
      </c>
      <c r="B65" s="8">
        <v>5</v>
      </c>
      <c r="C65" s="17">
        <v>40</v>
      </c>
      <c r="D65" s="17">
        <v>47</v>
      </c>
      <c r="E65" s="16">
        <f>(C65+D65)</f>
        <v>87</v>
      </c>
      <c r="F65" s="49">
        <f>+E64+E65+E66</f>
        <v>250</v>
      </c>
    </row>
    <row r="66" spans="1:6" ht="34.5" thickBot="1" x14ac:dyDescent="0.55000000000000004">
      <c r="A66" s="21" t="s">
        <v>147</v>
      </c>
      <c r="B66" s="8">
        <v>9</v>
      </c>
      <c r="C66" s="17">
        <v>44</v>
      </c>
      <c r="D66" s="17">
        <v>44</v>
      </c>
      <c r="E66" s="16">
        <f>(C66+D66)</f>
        <v>88</v>
      </c>
      <c r="F66" s="50"/>
    </row>
    <row r="67" spans="1:6" ht="34.5" thickBot="1" x14ac:dyDescent="0.55000000000000004">
      <c r="A67" s="24" t="s">
        <v>146</v>
      </c>
      <c r="B67" s="6">
        <v>10</v>
      </c>
      <c r="C67" s="18">
        <v>43</v>
      </c>
      <c r="D67" s="18">
        <v>47</v>
      </c>
      <c r="E67" s="19">
        <f>(C67+D67)</f>
        <v>90</v>
      </c>
      <c r="F67" s="25" t="s">
        <v>7</v>
      </c>
    </row>
    <row r="68" spans="1:6" ht="34.5" thickBot="1" x14ac:dyDescent="0.55000000000000004">
      <c r="A68" s="70" t="s">
        <v>31</v>
      </c>
      <c r="B68" s="5" t="s">
        <v>2</v>
      </c>
      <c r="C68" s="5" t="s">
        <v>3</v>
      </c>
      <c r="D68" s="5" t="s">
        <v>4</v>
      </c>
      <c r="E68" s="5" t="s">
        <v>5</v>
      </c>
      <c r="F68" s="35" t="s">
        <v>11</v>
      </c>
    </row>
    <row r="69" spans="1:6" ht="34.5" thickBot="1" x14ac:dyDescent="0.55000000000000004">
      <c r="A69" s="32" t="s">
        <v>109</v>
      </c>
      <c r="B69" s="10">
        <v>7</v>
      </c>
      <c r="C69" s="15">
        <v>44</v>
      </c>
      <c r="D69" s="15">
        <v>39</v>
      </c>
      <c r="E69" s="16">
        <f>(C69+D69)</f>
        <v>83</v>
      </c>
      <c r="F69" s="22"/>
    </row>
    <row r="70" spans="1:6" ht="33.75" x14ac:dyDescent="0.5">
      <c r="A70" s="21" t="s">
        <v>111</v>
      </c>
      <c r="B70" s="8">
        <v>6</v>
      </c>
      <c r="C70" s="17">
        <v>44</v>
      </c>
      <c r="D70" s="17">
        <v>40</v>
      </c>
      <c r="E70" s="16">
        <f>(C70+D70)</f>
        <v>84</v>
      </c>
      <c r="F70" s="49">
        <f>+E69+E70+E71</f>
        <v>252</v>
      </c>
    </row>
    <row r="71" spans="1:6" ht="34.5" thickBot="1" x14ac:dyDescent="0.55000000000000004">
      <c r="A71" s="21" t="s">
        <v>108</v>
      </c>
      <c r="B71" s="8">
        <v>5</v>
      </c>
      <c r="C71" s="17">
        <v>44</v>
      </c>
      <c r="D71" s="17">
        <v>41</v>
      </c>
      <c r="E71" s="16">
        <f>(C71+D71)</f>
        <v>85</v>
      </c>
      <c r="F71" s="50"/>
    </row>
    <row r="72" spans="1:6" ht="34.5" thickBot="1" x14ac:dyDescent="0.55000000000000004">
      <c r="A72" s="24" t="s">
        <v>110</v>
      </c>
      <c r="B72" s="6">
        <v>5</v>
      </c>
      <c r="C72" s="18">
        <v>41</v>
      </c>
      <c r="D72" s="18">
        <v>44</v>
      </c>
      <c r="E72" s="19">
        <f>(C72+D72)</f>
        <v>85</v>
      </c>
      <c r="F72" s="25" t="s">
        <v>7</v>
      </c>
    </row>
    <row r="74" spans="1:6" x14ac:dyDescent="0.25">
      <c r="A74" s="71" t="s">
        <v>169</v>
      </c>
    </row>
  </sheetData>
  <sortState ref="A26:E29">
    <sortCondition ref="E31:E34"/>
  </sortState>
  <mergeCells count="26">
    <mergeCell ref="F65:F66"/>
    <mergeCell ref="F70:F71"/>
    <mergeCell ref="A8:F8"/>
    <mergeCell ref="A9:F9"/>
    <mergeCell ref="A1:F1"/>
    <mergeCell ref="A2:F2"/>
    <mergeCell ref="A3:F3"/>
    <mergeCell ref="A4:F4"/>
    <mergeCell ref="A5:F5"/>
    <mergeCell ref="A7:F7"/>
    <mergeCell ref="F32:F33"/>
    <mergeCell ref="F61:F62"/>
    <mergeCell ref="F12:F13"/>
    <mergeCell ref="F56:F57"/>
    <mergeCell ref="F22:F23"/>
    <mergeCell ref="A40:F40"/>
    <mergeCell ref="A41:F41"/>
    <mergeCell ref="A42:F42"/>
    <mergeCell ref="A43:F43"/>
    <mergeCell ref="A44:F44"/>
    <mergeCell ref="A46:F46"/>
    <mergeCell ref="A47:F47"/>
    <mergeCell ref="A48:F48"/>
    <mergeCell ref="F17:F18"/>
    <mergeCell ref="F51:F52"/>
    <mergeCell ref="F27:F28"/>
  </mergeCells>
  <printOptions horizontalCentered="1" verticalCentered="1"/>
  <pageMargins left="0" right="0" top="0" bottom="0" header="0" footer="0"/>
  <pageSetup paperSize="9" scale="70" firstPageNumber="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zoomScale="70" zoomScaleNormal="70" workbookViewId="0">
      <selection sqref="A1:F1"/>
    </sheetView>
  </sheetViews>
  <sheetFormatPr baseColWidth="10" defaultRowHeight="18.75" x14ac:dyDescent="0.25"/>
  <cols>
    <col min="1" max="1" width="59.42578125" style="1" customWidth="1"/>
    <col min="2" max="2" width="7.7109375" style="2" customWidth="1"/>
    <col min="3" max="4" width="8.28515625" style="2" customWidth="1"/>
    <col min="5" max="5" width="9.85546875" style="2" customWidth="1"/>
    <col min="6" max="6" width="35.85546875" style="1" customWidth="1"/>
    <col min="7" max="7" width="11.42578125" style="1"/>
    <col min="8" max="8" width="49.42578125" style="1" customWidth="1"/>
    <col min="9" max="12" width="11.42578125" style="1"/>
    <col min="13" max="13" width="43.42578125" style="1" bestFit="1" customWidth="1"/>
    <col min="14" max="16384" width="11.42578125" style="1"/>
  </cols>
  <sheetData>
    <row r="1" spans="1:9" ht="30.75" x14ac:dyDescent="0.4">
      <c r="A1" s="51" t="s">
        <v>24</v>
      </c>
      <c r="B1" s="51"/>
      <c r="C1" s="51"/>
      <c r="D1" s="51"/>
      <c r="E1" s="51"/>
      <c r="F1" s="51"/>
      <c r="G1" s="3"/>
      <c r="H1" s="3"/>
      <c r="I1" s="3"/>
    </row>
    <row r="2" spans="1:9" ht="30.75" x14ac:dyDescent="0.4">
      <c r="A2" s="51" t="s">
        <v>25</v>
      </c>
      <c r="B2" s="51"/>
      <c r="C2" s="51"/>
      <c r="D2" s="51"/>
      <c r="E2" s="51"/>
      <c r="F2" s="51"/>
      <c r="G2" s="3"/>
      <c r="H2" s="3"/>
      <c r="I2" s="3"/>
    </row>
    <row r="3" spans="1:9" s="12" customFormat="1" ht="20.25" x14ac:dyDescent="0.3">
      <c r="A3" s="52" t="s">
        <v>89</v>
      </c>
      <c r="B3" s="52"/>
      <c r="C3" s="52"/>
      <c r="D3" s="52"/>
      <c r="E3" s="52"/>
      <c r="F3" s="52"/>
    </row>
    <row r="4" spans="1:9" s="12" customFormat="1" ht="21" thickBot="1" x14ac:dyDescent="0.35">
      <c r="A4" s="52" t="s">
        <v>90</v>
      </c>
      <c r="B4" s="52"/>
      <c r="C4" s="52"/>
      <c r="D4" s="52"/>
      <c r="E4" s="52"/>
      <c r="F4" s="52"/>
    </row>
    <row r="5" spans="1:9" s="13" customFormat="1" ht="24" thickBot="1" x14ac:dyDescent="0.4">
      <c r="A5" s="53" t="s">
        <v>1</v>
      </c>
      <c r="B5" s="53"/>
      <c r="C5" s="53"/>
      <c r="D5" s="53"/>
      <c r="E5" s="53"/>
      <c r="F5" s="53"/>
      <c r="I5" s="14"/>
    </row>
    <row r="6" spans="1:9" ht="19.5" x14ac:dyDescent="0.3">
      <c r="B6" s="1"/>
      <c r="C6" s="1"/>
      <c r="D6" s="1"/>
      <c r="E6" s="1"/>
      <c r="I6" s="3"/>
    </row>
    <row r="7" spans="1:9" ht="19.5" x14ac:dyDescent="0.3">
      <c r="A7" s="54" t="s">
        <v>9</v>
      </c>
      <c r="B7" s="54"/>
      <c r="C7" s="54"/>
      <c r="D7" s="54"/>
      <c r="E7" s="54"/>
      <c r="F7" s="54"/>
      <c r="I7" s="3"/>
    </row>
    <row r="8" spans="1:9" ht="20.25" thickBot="1" x14ac:dyDescent="0.35">
      <c r="A8" s="55" t="s">
        <v>26</v>
      </c>
      <c r="B8" s="55"/>
      <c r="C8" s="55"/>
      <c r="D8" s="55"/>
      <c r="E8" s="55"/>
      <c r="F8" s="55"/>
      <c r="I8" s="3"/>
    </row>
    <row r="9" spans="1:9" ht="34.5" thickBot="1" x14ac:dyDescent="0.55000000000000004">
      <c r="A9" s="56" t="s">
        <v>28</v>
      </c>
      <c r="B9" s="57"/>
      <c r="C9" s="57"/>
      <c r="D9" s="57"/>
      <c r="E9" s="57"/>
      <c r="F9" s="58"/>
    </row>
    <row r="10" spans="1:9" s="3" customFormat="1" ht="34.5" thickBot="1" x14ac:dyDescent="0.55000000000000004">
      <c r="A10" s="20" t="s">
        <v>20</v>
      </c>
      <c r="B10" s="5" t="s">
        <v>2</v>
      </c>
      <c r="C10" s="5" t="s">
        <v>3</v>
      </c>
      <c r="D10" s="5" t="s">
        <v>4</v>
      </c>
      <c r="E10" s="5" t="s">
        <v>5</v>
      </c>
      <c r="F10" s="35" t="s">
        <v>11</v>
      </c>
    </row>
    <row r="11" spans="1:9" ht="34.5" thickBot="1" x14ac:dyDescent="0.55000000000000004">
      <c r="A11" s="32" t="s">
        <v>63</v>
      </c>
      <c r="B11" s="10">
        <v>3</v>
      </c>
      <c r="C11" s="15">
        <v>37</v>
      </c>
      <c r="D11" s="15">
        <v>36</v>
      </c>
      <c r="E11" s="16">
        <f>(C11+D11)</f>
        <v>73</v>
      </c>
      <c r="F11" s="22"/>
    </row>
    <row r="12" spans="1:9" ht="33.75" x14ac:dyDescent="0.5">
      <c r="A12" s="21" t="s">
        <v>61</v>
      </c>
      <c r="B12" s="8">
        <v>3</v>
      </c>
      <c r="C12" s="17">
        <v>39</v>
      </c>
      <c r="D12" s="17">
        <v>40</v>
      </c>
      <c r="E12" s="16">
        <f>(C12+D12)</f>
        <v>79</v>
      </c>
      <c r="F12" s="49">
        <f>+E11+E12+E13</f>
        <v>233</v>
      </c>
    </row>
    <row r="13" spans="1:9" ht="34.5" thickBot="1" x14ac:dyDescent="0.55000000000000004">
      <c r="A13" s="21" t="s">
        <v>60</v>
      </c>
      <c r="B13" s="8">
        <v>7</v>
      </c>
      <c r="C13" s="17">
        <v>42</v>
      </c>
      <c r="D13" s="17">
        <v>39</v>
      </c>
      <c r="E13" s="16">
        <f>(C13+D13)</f>
        <v>81</v>
      </c>
      <c r="F13" s="50"/>
    </row>
    <row r="14" spans="1:9" ht="34.5" thickBot="1" x14ac:dyDescent="0.55000000000000004">
      <c r="A14" s="24" t="s">
        <v>62</v>
      </c>
      <c r="B14" s="6">
        <v>5</v>
      </c>
      <c r="C14" s="18">
        <v>43</v>
      </c>
      <c r="D14" s="18">
        <v>41</v>
      </c>
      <c r="E14" s="19">
        <f>(C14+D14)</f>
        <v>84</v>
      </c>
      <c r="F14" s="25" t="s">
        <v>7</v>
      </c>
    </row>
    <row r="15" spans="1:9" s="3" customFormat="1" ht="34.5" thickBot="1" x14ac:dyDescent="0.55000000000000004">
      <c r="A15" s="20" t="s">
        <v>15</v>
      </c>
      <c r="B15" s="5" t="s">
        <v>2</v>
      </c>
      <c r="C15" s="5" t="s">
        <v>3</v>
      </c>
      <c r="D15" s="5" t="s">
        <v>4</v>
      </c>
      <c r="E15" s="5" t="s">
        <v>5</v>
      </c>
      <c r="F15" s="35" t="s">
        <v>11</v>
      </c>
    </row>
    <row r="16" spans="1:9" ht="34.5" thickBot="1" x14ac:dyDescent="0.55000000000000004">
      <c r="A16" s="32" t="s">
        <v>86</v>
      </c>
      <c r="B16" s="10">
        <v>5</v>
      </c>
      <c r="C16" s="15">
        <v>39</v>
      </c>
      <c r="D16" s="15">
        <v>35</v>
      </c>
      <c r="E16" s="16">
        <f>(C16+D16)</f>
        <v>74</v>
      </c>
      <c r="F16" s="22"/>
    </row>
    <row r="17" spans="1:7" ht="33.75" customHeight="1" x14ac:dyDescent="0.5">
      <c r="A17" s="21" t="s">
        <v>85</v>
      </c>
      <c r="B17" s="8">
        <v>0</v>
      </c>
      <c r="C17" s="17">
        <v>40</v>
      </c>
      <c r="D17" s="17">
        <v>38</v>
      </c>
      <c r="E17" s="16">
        <f>(C17+D17)</f>
        <v>78</v>
      </c>
      <c r="F17" s="49">
        <f>+E16+E17+E18</f>
        <v>236</v>
      </c>
    </row>
    <row r="18" spans="1:7" ht="34.5" customHeight="1" thickBot="1" x14ac:dyDescent="0.55000000000000004">
      <c r="A18" s="21" t="s">
        <v>87</v>
      </c>
      <c r="B18" s="8">
        <v>5</v>
      </c>
      <c r="C18" s="17">
        <v>45</v>
      </c>
      <c r="D18" s="17">
        <v>39</v>
      </c>
      <c r="E18" s="16">
        <f>(C18+D18)</f>
        <v>84</v>
      </c>
      <c r="F18" s="50"/>
    </row>
    <row r="19" spans="1:7" ht="34.5" thickBot="1" x14ac:dyDescent="0.55000000000000004">
      <c r="A19" s="24" t="s">
        <v>88</v>
      </c>
      <c r="B19" s="6">
        <v>9</v>
      </c>
      <c r="C19" s="18">
        <v>51</v>
      </c>
      <c r="D19" s="18">
        <v>46</v>
      </c>
      <c r="E19" s="19">
        <f>(C19+D19)</f>
        <v>97</v>
      </c>
      <c r="F19" s="25" t="s">
        <v>7</v>
      </c>
    </row>
    <row r="20" spans="1:7" s="3" customFormat="1" ht="34.5" thickBot="1" x14ac:dyDescent="0.55000000000000004">
      <c r="A20" s="20" t="s">
        <v>13</v>
      </c>
      <c r="B20" s="5" t="s">
        <v>2</v>
      </c>
      <c r="C20" s="5" t="s">
        <v>3</v>
      </c>
      <c r="D20" s="5" t="s">
        <v>4</v>
      </c>
      <c r="E20" s="5" t="s">
        <v>5</v>
      </c>
      <c r="F20" s="35" t="s">
        <v>11</v>
      </c>
    </row>
    <row r="21" spans="1:7" ht="34.5" thickBot="1" x14ac:dyDescent="0.55000000000000004">
      <c r="A21" s="32" t="s">
        <v>78</v>
      </c>
      <c r="B21" s="10">
        <v>5</v>
      </c>
      <c r="C21" s="15">
        <v>40</v>
      </c>
      <c r="D21" s="15">
        <v>40</v>
      </c>
      <c r="E21" s="16">
        <f>(C21+D21)</f>
        <v>80</v>
      </c>
      <c r="F21" s="22"/>
    </row>
    <row r="22" spans="1:7" ht="33.75" customHeight="1" x14ac:dyDescent="0.5">
      <c r="A22" s="21" t="s">
        <v>80</v>
      </c>
      <c r="B22" s="8">
        <v>10</v>
      </c>
      <c r="C22" s="17">
        <v>39</v>
      </c>
      <c r="D22" s="17">
        <v>41</v>
      </c>
      <c r="E22" s="16">
        <f>(C22+D22)</f>
        <v>80</v>
      </c>
      <c r="F22" s="49">
        <f>+E21+E22+E23</f>
        <v>242</v>
      </c>
    </row>
    <row r="23" spans="1:7" ht="34.5" customHeight="1" thickBot="1" x14ac:dyDescent="0.55000000000000004">
      <c r="A23" s="21" t="s">
        <v>77</v>
      </c>
      <c r="B23" s="8">
        <v>8</v>
      </c>
      <c r="C23" s="17">
        <v>37</v>
      </c>
      <c r="D23" s="17">
        <v>45</v>
      </c>
      <c r="E23" s="16">
        <f>(C23+D23)</f>
        <v>82</v>
      </c>
      <c r="F23" s="50"/>
    </row>
    <row r="24" spans="1:7" ht="34.5" thickBot="1" x14ac:dyDescent="0.55000000000000004">
      <c r="A24" s="24" t="s">
        <v>79</v>
      </c>
      <c r="B24" s="6">
        <v>9</v>
      </c>
      <c r="C24" s="18">
        <v>41</v>
      </c>
      <c r="D24" s="18">
        <v>43</v>
      </c>
      <c r="E24" s="19">
        <f>(C24+D24)</f>
        <v>84</v>
      </c>
      <c r="F24" s="25" t="s">
        <v>7</v>
      </c>
    </row>
    <row r="25" spans="1:7" s="3" customFormat="1" ht="34.5" thickBot="1" x14ac:dyDescent="0.55000000000000004">
      <c r="A25" s="20" t="s">
        <v>68</v>
      </c>
      <c r="B25" s="5" t="s">
        <v>2</v>
      </c>
      <c r="C25" s="5" t="s">
        <v>3</v>
      </c>
      <c r="D25" s="5" t="s">
        <v>4</v>
      </c>
      <c r="E25" s="5" t="s">
        <v>5</v>
      </c>
      <c r="F25" s="35" t="s">
        <v>11</v>
      </c>
    </row>
    <row r="26" spans="1:7" ht="34.5" thickBot="1" x14ac:dyDescent="0.55000000000000004">
      <c r="A26" s="32" t="s">
        <v>64</v>
      </c>
      <c r="B26" s="10">
        <v>5</v>
      </c>
      <c r="C26" s="15">
        <v>39</v>
      </c>
      <c r="D26" s="15">
        <v>39</v>
      </c>
      <c r="E26" s="16">
        <f>(C26+D26)</f>
        <v>78</v>
      </c>
      <c r="F26" s="22"/>
    </row>
    <row r="27" spans="1:7" ht="33.75" customHeight="1" x14ac:dyDescent="0.5">
      <c r="A27" s="21" t="s">
        <v>66</v>
      </c>
      <c r="B27" s="8">
        <v>5</v>
      </c>
      <c r="C27" s="17">
        <v>44</v>
      </c>
      <c r="D27" s="17">
        <v>40</v>
      </c>
      <c r="E27" s="16">
        <f>(C27+D27)</f>
        <v>84</v>
      </c>
      <c r="F27" s="49">
        <f>+E26+E27+E28</f>
        <v>246</v>
      </c>
    </row>
    <row r="28" spans="1:7" ht="34.5" customHeight="1" thickBot="1" x14ac:dyDescent="0.55000000000000004">
      <c r="A28" s="21" t="s">
        <v>65</v>
      </c>
      <c r="B28" s="8">
        <v>6</v>
      </c>
      <c r="C28" s="17">
        <v>40</v>
      </c>
      <c r="D28" s="17">
        <v>44</v>
      </c>
      <c r="E28" s="16">
        <f>(C28+D28)</f>
        <v>84</v>
      </c>
      <c r="F28" s="50"/>
    </row>
    <row r="29" spans="1:7" ht="34.5" thickBot="1" x14ac:dyDescent="0.55000000000000004">
      <c r="A29" s="24" t="s">
        <v>67</v>
      </c>
      <c r="B29" s="6">
        <v>10</v>
      </c>
      <c r="C29" s="18">
        <v>45</v>
      </c>
      <c r="D29" s="18">
        <v>42</v>
      </c>
      <c r="E29" s="19">
        <f>(C29+D29)</f>
        <v>87</v>
      </c>
      <c r="F29" s="25" t="s">
        <v>7</v>
      </c>
    </row>
    <row r="30" spans="1:7" s="3" customFormat="1" ht="34.5" thickBot="1" x14ac:dyDescent="0.55000000000000004">
      <c r="A30" s="20" t="s">
        <v>12</v>
      </c>
      <c r="B30" s="5" t="s">
        <v>2</v>
      </c>
      <c r="C30" s="5" t="s">
        <v>3</v>
      </c>
      <c r="D30" s="5" t="s">
        <v>4</v>
      </c>
      <c r="E30" s="5" t="s">
        <v>5</v>
      </c>
      <c r="F30" s="35" t="s">
        <v>11</v>
      </c>
      <c r="G30" s="1"/>
    </row>
    <row r="31" spans="1:7" ht="34.5" thickBot="1" x14ac:dyDescent="0.55000000000000004">
      <c r="A31" s="32" t="s">
        <v>72</v>
      </c>
      <c r="B31" s="10">
        <v>3</v>
      </c>
      <c r="C31" s="15">
        <v>37</v>
      </c>
      <c r="D31" s="15">
        <v>39</v>
      </c>
      <c r="E31" s="16">
        <f>(C31+D31)</f>
        <v>76</v>
      </c>
      <c r="F31" s="22"/>
    </row>
    <row r="32" spans="1:7" ht="33.75" customHeight="1" x14ac:dyDescent="0.5">
      <c r="A32" s="21" t="s">
        <v>69</v>
      </c>
      <c r="B32" s="8">
        <v>4</v>
      </c>
      <c r="C32" s="17">
        <v>42</v>
      </c>
      <c r="D32" s="17">
        <v>44</v>
      </c>
      <c r="E32" s="16">
        <f>(C32+D32)</f>
        <v>86</v>
      </c>
      <c r="F32" s="49">
        <f>+E31+E32+E33</f>
        <v>250</v>
      </c>
    </row>
    <row r="33" spans="1:6" ht="34.5" customHeight="1" thickBot="1" x14ac:dyDescent="0.55000000000000004">
      <c r="A33" s="21" t="s">
        <v>70</v>
      </c>
      <c r="B33" s="8">
        <v>3</v>
      </c>
      <c r="C33" s="17">
        <v>45</v>
      </c>
      <c r="D33" s="17">
        <v>43</v>
      </c>
      <c r="E33" s="16">
        <f>(C33+D33)</f>
        <v>88</v>
      </c>
      <c r="F33" s="50"/>
    </row>
    <row r="34" spans="1:6" ht="34.5" thickBot="1" x14ac:dyDescent="0.55000000000000004">
      <c r="A34" s="24" t="s">
        <v>71</v>
      </c>
      <c r="B34" s="6">
        <v>5</v>
      </c>
      <c r="C34" s="18" t="s">
        <v>105</v>
      </c>
      <c r="D34" s="18" t="s">
        <v>106</v>
      </c>
      <c r="E34" s="19" t="s">
        <v>107</v>
      </c>
      <c r="F34" s="25" t="s">
        <v>7</v>
      </c>
    </row>
    <row r="37" spans="1:6" ht="33.75" customHeight="1" x14ac:dyDescent="0.25"/>
    <row r="38" spans="1:6" ht="34.5" customHeight="1" x14ac:dyDescent="0.25"/>
    <row r="40" spans="1:6" ht="30.75" x14ac:dyDescent="0.4">
      <c r="A40" s="51" t="s">
        <v>24</v>
      </c>
      <c r="B40" s="51"/>
      <c r="C40" s="51"/>
      <c r="D40" s="51"/>
      <c r="E40" s="51"/>
      <c r="F40" s="51"/>
    </row>
    <row r="41" spans="1:6" ht="30.75" x14ac:dyDescent="0.4">
      <c r="A41" s="51" t="s">
        <v>25</v>
      </c>
      <c r="B41" s="51"/>
      <c r="C41" s="51"/>
      <c r="D41" s="51"/>
      <c r="E41" s="51"/>
      <c r="F41" s="51"/>
    </row>
    <row r="42" spans="1:6" ht="20.25" x14ac:dyDescent="0.3">
      <c r="A42" s="52" t="s">
        <v>89</v>
      </c>
      <c r="B42" s="52"/>
      <c r="C42" s="52"/>
      <c r="D42" s="52"/>
      <c r="E42" s="52"/>
      <c r="F42" s="52"/>
    </row>
    <row r="43" spans="1:6" ht="21" thickBot="1" x14ac:dyDescent="0.35">
      <c r="A43" s="52" t="s">
        <v>90</v>
      </c>
      <c r="B43" s="52"/>
      <c r="C43" s="52"/>
      <c r="D43" s="52"/>
      <c r="E43" s="52"/>
      <c r="F43" s="52"/>
    </row>
    <row r="44" spans="1:6" ht="24" thickBot="1" x14ac:dyDescent="0.4">
      <c r="A44" s="53" t="s">
        <v>1</v>
      </c>
      <c r="B44" s="53"/>
      <c r="C44" s="53"/>
      <c r="D44" s="53"/>
      <c r="E44" s="53"/>
      <c r="F44" s="53"/>
    </row>
    <row r="45" spans="1:6" x14ac:dyDescent="0.25">
      <c r="B45" s="1"/>
      <c r="C45" s="1"/>
      <c r="D45" s="1"/>
      <c r="E45" s="1"/>
    </row>
    <row r="46" spans="1:6" ht="19.5" x14ac:dyDescent="0.3">
      <c r="A46" s="54" t="s">
        <v>9</v>
      </c>
      <c r="B46" s="54"/>
      <c r="C46" s="54"/>
      <c r="D46" s="54"/>
      <c r="E46" s="54"/>
      <c r="F46" s="54"/>
    </row>
    <row r="47" spans="1:6" ht="20.25" thickBot="1" x14ac:dyDescent="0.35">
      <c r="A47" s="55" t="s">
        <v>26</v>
      </c>
      <c r="B47" s="55"/>
      <c r="C47" s="55"/>
      <c r="D47" s="55"/>
      <c r="E47" s="55"/>
      <c r="F47" s="55"/>
    </row>
    <row r="48" spans="1:6" ht="34.5" thickBot="1" x14ac:dyDescent="0.55000000000000004">
      <c r="A48" s="56" t="s">
        <v>28</v>
      </c>
      <c r="B48" s="57"/>
      <c r="C48" s="57"/>
      <c r="D48" s="57"/>
      <c r="E48" s="57"/>
      <c r="F48" s="58"/>
    </row>
    <row r="49" spans="1:6" ht="34.5" thickBot="1" x14ac:dyDescent="0.55000000000000004">
      <c r="A49" s="20" t="s">
        <v>14</v>
      </c>
      <c r="B49" s="5" t="s">
        <v>2</v>
      </c>
      <c r="C49" s="5" t="s">
        <v>3</v>
      </c>
      <c r="D49" s="5" t="s">
        <v>4</v>
      </c>
      <c r="E49" s="5" t="s">
        <v>5</v>
      </c>
      <c r="F49" s="35" t="s">
        <v>11</v>
      </c>
    </row>
    <row r="50" spans="1:6" ht="34.5" thickBot="1" x14ac:dyDescent="0.55000000000000004">
      <c r="A50" s="32" t="s">
        <v>81</v>
      </c>
      <c r="B50" s="10">
        <v>7</v>
      </c>
      <c r="C50" s="15">
        <v>39</v>
      </c>
      <c r="D50" s="15">
        <v>44</v>
      </c>
      <c r="E50" s="16">
        <f>(C50+D50)</f>
        <v>83</v>
      </c>
      <c r="F50" s="22"/>
    </row>
    <row r="51" spans="1:6" ht="33.75" x14ac:dyDescent="0.5">
      <c r="A51" s="21" t="s">
        <v>82</v>
      </c>
      <c r="B51" s="8">
        <v>9</v>
      </c>
      <c r="C51" s="17">
        <v>43</v>
      </c>
      <c r="D51" s="17">
        <v>40</v>
      </c>
      <c r="E51" s="16">
        <f>(C51+D51)</f>
        <v>83</v>
      </c>
      <c r="F51" s="49">
        <f>+E50+E51+E52</f>
        <v>253</v>
      </c>
    </row>
    <row r="52" spans="1:6" ht="34.5" thickBot="1" x14ac:dyDescent="0.55000000000000004">
      <c r="A52" s="21" t="s">
        <v>84</v>
      </c>
      <c r="B52" s="8">
        <v>7</v>
      </c>
      <c r="C52" s="17">
        <v>40</v>
      </c>
      <c r="D52" s="17">
        <v>47</v>
      </c>
      <c r="E52" s="16">
        <f>(C52+D52)</f>
        <v>87</v>
      </c>
      <c r="F52" s="50"/>
    </row>
    <row r="53" spans="1:6" ht="34.5" thickBot="1" x14ac:dyDescent="0.55000000000000004">
      <c r="A53" s="24" t="s">
        <v>83</v>
      </c>
      <c r="B53" s="6">
        <v>9</v>
      </c>
      <c r="C53" s="18">
        <v>46</v>
      </c>
      <c r="D53" s="18">
        <v>48</v>
      </c>
      <c r="E53" s="19">
        <f>(C53+D53)</f>
        <v>94</v>
      </c>
      <c r="F53" s="25" t="s">
        <v>7</v>
      </c>
    </row>
    <row r="54" spans="1:6" ht="34.5" thickBot="1" x14ac:dyDescent="0.55000000000000004">
      <c r="A54" s="20" t="s">
        <v>31</v>
      </c>
      <c r="B54" s="5" t="s">
        <v>2</v>
      </c>
      <c r="C54" s="5" t="s">
        <v>3</v>
      </c>
      <c r="D54" s="5" t="s">
        <v>4</v>
      </c>
      <c r="E54" s="5" t="s">
        <v>5</v>
      </c>
      <c r="F54" s="35" t="s">
        <v>11</v>
      </c>
    </row>
    <row r="55" spans="1:6" ht="34.5" thickBot="1" x14ac:dyDescent="0.55000000000000004">
      <c r="A55" s="32" t="s">
        <v>33</v>
      </c>
      <c r="B55" s="10">
        <v>7</v>
      </c>
      <c r="C55" s="15">
        <v>43</v>
      </c>
      <c r="D55" s="15">
        <v>38</v>
      </c>
      <c r="E55" s="16">
        <f>(C55+D55)</f>
        <v>81</v>
      </c>
      <c r="F55" s="22"/>
    </row>
    <row r="56" spans="1:6" ht="33.75" x14ac:dyDescent="0.5">
      <c r="A56" s="21" t="s">
        <v>34</v>
      </c>
      <c r="B56" s="8">
        <v>8</v>
      </c>
      <c r="C56" s="17">
        <v>44</v>
      </c>
      <c r="D56" s="17">
        <v>42</v>
      </c>
      <c r="E56" s="16">
        <f>(C56+D56)</f>
        <v>86</v>
      </c>
      <c r="F56" s="49">
        <f>+E55+E56+E57</f>
        <v>254</v>
      </c>
    </row>
    <row r="57" spans="1:6" ht="34.5" thickBot="1" x14ac:dyDescent="0.55000000000000004">
      <c r="A57" s="21" t="s">
        <v>35</v>
      </c>
      <c r="B57" s="8">
        <v>6</v>
      </c>
      <c r="C57" s="17">
        <v>43</v>
      </c>
      <c r="D57" s="17">
        <v>44</v>
      </c>
      <c r="E57" s="16">
        <f>(C57+D57)</f>
        <v>87</v>
      </c>
      <c r="F57" s="50"/>
    </row>
    <row r="58" spans="1:6" ht="34.5" thickBot="1" x14ac:dyDescent="0.55000000000000004">
      <c r="A58" s="24" t="s">
        <v>32</v>
      </c>
      <c r="B58" s="6">
        <v>10</v>
      </c>
      <c r="C58" s="18">
        <v>47</v>
      </c>
      <c r="D58" s="18">
        <v>46</v>
      </c>
      <c r="E58" s="19">
        <f>(C58+D58)</f>
        <v>93</v>
      </c>
      <c r="F58" s="25" t="s">
        <v>7</v>
      </c>
    </row>
    <row r="59" spans="1:6" ht="34.5" thickBot="1" x14ac:dyDescent="0.55000000000000004">
      <c r="A59" s="20" t="s">
        <v>19</v>
      </c>
      <c r="B59" s="5" t="s">
        <v>2</v>
      </c>
      <c r="C59" s="5" t="s">
        <v>3</v>
      </c>
      <c r="D59" s="5" t="s">
        <v>4</v>
      </c>
      <c r="E59" s="5" t="s">
        <v>5</v>
      </c>
      <c r="F59" s="35" t="s">
        <v>11</v>
      </c>
    </row>
    <row r="60" spans="1:6" ht="34.5" thickBot="1" x14ac:dyDescent="0.55000000000000004">
      <c r="A60" s="32" t="s">
        <v>74</v>
      </c>
      <c r="B60" s="10">
        <v>5</v>
      </c>
      <c r="C60" s="15">
        <v>42</v>
      </c>
      <c r="D60" s="15">
        <v>42</v>
      </c>
      <c r="E60" s="16">
        <f>(C60+D60)</f>
        <v>84</v>
      </c>
      <c r="F60" s="22"/>
    </row>
    <row r="61" spans="1:6" ht="33.75" x14ac:dyDescent="0.5">
      <c r="A61" s="21" t="s">
        <v>75</v>
      </c>
      <c r="B61" s="8">
        <v>7</v>
      </c>
      <c r="C61" s="17">
        <v>40</v>
      </c>
      <c r="D61" s="17">
        <v>45</v>
      </c>
      <c r="E61" s="16">
        <f>(C61+D61)</f>
        <v>85</v>
      </c>
      <c r="F61" s="49">
        <f>+E60+E61+E62</f>
        <v>256</v>
      </c>
    </row>
    <row r="62" spans="1:6" ht="34.5" thickBot="1" x14ac:dyDescent="0.55000000000000004">
      <c r="A62" s="21" t="s">
        <v>76</v>
      </c>
      <c r="B62" s="8">
        <v>8</v>
      </c>
      <c r="C62" s="17">
        <v>46</v>
      </c>
      <c r="D62" s="17">
        <v>41</v>
      </c>
      <c r="E62" s="16">
        <f>(C62+D62)</f>
        <v>87</v>
      </c>
      <c r="F62" s="50"/>
    </row>
    <row r="63" spans="1:6" ht="34.5" thickBot="1" x14ac:dyDescent="0.55000000000000004">
      <c r="A63" s="24" t="s">
        <v>73</v>
      </c>
      <c r="B63" s="6">
        <v>4</v>
      </c>
      <c r="C63" s="18">
        <v>53</v>
      </c>
      <c r="D63" s="18">
        <v>43</v>
      </c>
      <c r="E63" s="19">
        <f>(C63+D63)</f>
        <v>96</v>
      </c>
      <c r="F63" s="25" t="s">
        <v>7</v>
      </c>
    </row>
  </sheetData>
  <sortState ref="A31:E34">
    <sortCondition ref="E21:E24"/>
  </sortState>
  <mergeCells count="24">
    <mergeCell ref="F32:F33"/>
    <mergeCell ref="F61:F62"/>
    <mergeCell ref="F22:F23"/>
    <mergeCell ref="A42:F42"/>
    <mergeCell ref="A43:F43"/>
    <mergeCell ref="A44:F44"/>
    <mergeCell ref="A46:F46"/>
    <mergeCell ref="A47:F47"/>
    <mergeCell ref="A48:F48"/>
    <mergeCell ref="F51:F52"/>
    <mergeCell ref="F17:F18"/>
    <mergeCell ref="F56:F57"/>
    <mergeCell ref="A1:F1"/>
    <mergeCell ref="A2:F2"/>
    <mergeCell ref="A3:F3"/>
    <mergeCell ref="A4:F4"/>
    <mergeCell ref="A5:F5"/>
    <mergeCell ref="A7:F7"/>
    <mergeCell ref="A8:F8"/>
    <mergeCell ref="A9:F9"/>
    <mergeCell ref="A40:F40"/>
    <mergeCell ref="A41:F41"/>
    <mergeCell ref="F12:F13"/>
    <mergeCell ref="F27:F28"/>
  </mergeCells>
  <printOptions horizontalCentered="1" verticalCentered="1"/>
  <pageMargins left="0" right="0" top="0" bottom="0" header="0" footer="0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2"/>
  <sheetViews>
    <sheetView zoomScale="70" zoomScaleNormal="70" workbookViewId="0">
      <selection sqref="A1:F1"/>
    </sheetView>
  </sheetViews>
  <sheetFormatPr baseColWidth="10" defaultRowHeight="18.75" x14ac:dyDescent="0.25"/>
  <cols>
    <col min="1" max="1" width="59.42578125" style="1" customWidth="1"/>
    <col min="2" max="2" width="7.7109375" style="2" customWidth="1"/>
    <col min="3" max="4" width="8.28515625" style="2" customWidth="1"/>
    <col min="5" max="5" width="9.85546875" style="2" customWidth="1"/>
    <col min="6" max="6" width="35.85546875" style="1" customWidth="1"/>
    <col min="7" max="7" width="11.42578125" style="1"/>
    <col min="8" max="8" width="49.42578125" style="1" customWidth="1"/>
    <col min="9" max="12" width="11.42578125" style="1"/>
    <col min="13" max="13" width="43.42578125" style="1" bestFit="1" customWidth="1"/>
    <col min="14" max="16384" width="11.42578125" style="1"/>
  </cols>
  <sheetData>
    <row r="1" spans="1:9" ht="30.75" x14ac:dyDescent="0.4">
      <c r="A1" s="51" t="s">
        <v>24</v>
      </c>
      <c r="B1" s="51"/>
      <c r="C1" s="51"/>
      <c r="D1" s="51"/>
      <c r="E1" s="51"/>
      <c r="F1" s="51"/>
      <c r="G1" s="3"/>
      <c r="H1" s="3"/>
      <c r="I1" s="3"/>
    </row>
    <row r="2" spans="1:9" ht="30.75" x14ac:dyDescent="0.4">
      <c r="A2" s="51" t="s">
        <v>25</v>
      </c>
      <c r="B2" s="51"/>
      <c r="C2" s="51"/>
      <c r="D2" s="51"/>
      <c r="E2" s="51"/>
      <c r="F2" s="51"/>
      <c r="G2" s="3"/>
      <c r="H2" s="3"/>
      <c r="I2" s="3"/>
    </row>
    <row r="3" spans="1:9" s="12" customFormat="1" ht="20.25" x14ac:dyDescent="0.3">
      <c r="A3" s="52" t="s">
        <v>89</v>
      </c>
      <c r="B3" s="52"/>
      <c r="C3" s="52"/>
      <c r="D3" s="52"/>
      <c r="E3" s="52"/>
      <c r="F3" s="52"/>
    </row>
    <row r="4" spans="1:9" s="12" customFormat="1" ht="21" thickBot="1" x14ac:dyDescent="0.35">
      <c r="A4" s="52" t="s">
        <v>90</v>
      </c>
      <c r="B4" s="52"/>
      <c r="C4" s="52"/>
      <c r="D4" s="52"/>
      <c r="E4" s="52"/>
      <c r="F4" s="52"/>
    </row>
    <row r="5" spans="1:9" s="13" customFormat="1" ht="24" thickBot="1" x14ac:dyDescent="0.4">
      <c r="A5" s="53" t="s">
        <v>1</v>
      </c>
      <c r="B5" s="53"/>
      <c r="C5" s="53"/>
      <c r="D5" s="53"/>
      <c r="E5" s="53"/>
      <c r="F5" s="53"/>
      <c r="I5" s="14"/>
    </row>
    <row r="6" spans="1:9" ht="19.5" x14ac:dyDescent="0.3">
      <c r="B6" s="1"/>
      <c r="C6" s="1"/>
      <c r="D6" s="1"/>
      <c r="E6" s="1"/>
      <c r="I6" s="3"/>
    </row>
    <row r="7" spans="1:9" ht="19.5" x14ac:dyDescent="0.3">
      <c r="A7" s="54" t="s">
        <v>9</v>
      </c>
      <c r="B7" s="54"/>
      <c r="C7" s="54"/>
      <c r="D7" s="54"/>
      <c r="E7" s="54"/>
      <c r="F7" s="54"/>
      <c r="I7" s="3"/>
    </row>
    <row r="8" spans="1:9" ht="20.25" thickBot="1" x14ac:dyDescent="0.35">
      <c r="A8" s="55" t="s">
        <v>26</v>
      </c>
      <c r="B8" s="55"/>
      <c r="C8" s="55"/>
      <c r="D8" s="55"/>
      <c r="E8" s="55"/>
      <c r="F8" s="55"/>
      <c r="I8" s="3"/>
    </row>
    <row r="9" spans="1:9" ht="34.5" thickBot="1" x14ac:dyDescent="0.55000000000000004">
      <c r="A9" s="56" t="s">
        <v>27</v>
      </c>
      <c r="B9" s="57"/>
      <c r="C9" s="57"/>
      <c r="D9" s="57"/>
      <c r="E9" s="57"/>
      <c r="F9" s="58"/>
    </row>
    <row r="10" spans="1:9" s="3" customFormat="1" ht="34.5" thickBot="1" x14ac:dyDescent="0.55000000000000004">
      <c r="A10" s="20" t="s">
        <v>20</v>
      </c>
      <c r="B10" s="5" t="s">
        <v>2</v>
      </c>
      <c r="C10" s="5" t="s">
        <v>3</v>
      </c>
      <c r="D10" s="5" t="s">
        <v>4</v>
      </c>
      <c r="E10" s="5" t="s">
        <v>5</v>
      </c>
      <c r="F10" s="35" t="s">
        <v>11</v>
      </c>
    </row>
    <row r="11" spans="1:9" ht="34.5" thickBot="1" x14ac:dyDescent="0.55000000000000004">
      <c r="A11" s="32" t="s">
        <v>37</v>
      </c>
      <c r="B11" s="10">
        <v>2</v>
      </c>
      <c r="C11" s="15">
        <v>37</v>
      </c>
      <c r="D11" s="15">
        <v>37</v>
      </c>
      <c r="E11" s="16">
        <f>(C11+D11)</f>
        <v>74</v>
      </c>
      <c r="F11" s="22"/>
    </row>
    <row r="12" spans="1:9" ht="33.75" x14ac:dyDescent="0.5">
      <c r="A12" s="21" t="s">
        <v>39</v>
      </c>
      <c r="B12" s="8">
        <v>3</v>
      </c>
      <c r="C12" s="17">
        <v>40</v>
      </c>
      <c r="D12" s="17">
        <v>38</v>
      </c>
      <c r="E12" s="16">
        <f>(C12+D12)</f>
        <v>78</v>
      </c>
      <c r="F12" s="49">
        <f>+E11+E12+E13</f>
        <v>231</v>
      </c>
    </row>
    <row r="13" spans="1:9" ht="34.5" thickBot="1" x14ac:dyDescent="0.55000000000000004">
      <c r="A13" s="21" t="s">
        <v>38</v>
      </c>
      <c r="B13" s="8">
        <v>4</v>
      </c>
      <c r="C13" s="17">
        <v>41</v>
      </c>
      <c r="D13" s="17">
        <v>38</v>
      </c>
      <c r="E13" s="16">
        <f>(C13+D13)</f>
        <v>79</v>
      </c>
      <c r="F13" s="50"/>
    </row>
    <row r="14" spans="1:9" ht="34.5" thickBot="1" x14ac:dyDescent="0.55000000000000004">
      <c r="A14" s="24" t="s">
        <v>36</v>
      </c>
      <c r="B14" s="6">
        <v>5</v>
      </c>
      <c r="C14" s="18">
        <v>41</v>
      </c>
      <c r="D14" s="18">
        <v>39</v>
      </c>
      <c r="E14" s="19">
        <f>(C14+D14)</f>
        <v>80</v>
      </c>
      <c r="F14" s="25" t="s">
        <v>7</v>
      </c>
    </row>
    <row r="15" spans="1:9" s="3" customFormat="1" ht="34.5" thickBot="1" x14ac:dyDescent="0.55000000000000004">
      <c r="A15" s="20" t="s">
        <v>12</v>
      </c>
      <c r="B15" s="5" t="s">
        <v>2</v>
      </c>
      <c r="C15" s="5" t="s">
        <v>3</v>
      </c>
      <c r="D15" s="5" t="s">
        <v>4</v>
      </c>
      <c r="E15" s="5" t="s">
        <v>5</v>
      </c>
      <c r="F15" s="35" t="s">
        <v>11</v>
      </c>
    </row>
    <row r="16" spans="1:9" ht="34.5" thickBot="1" x14ac:dyDescent="0.55000000000000004">
      <c r="A16" s="32" t="s">
        <v>47</v>
      </c>
      <c r="B16" s="10">
        <v>7</v>
      </c>
      <c r="C16" s="15">
        <v>37</v>
      </c>
      <c r="D16" s="15">
        <v>42</v>
      </c>
      <c r="E16" s="16">
        <f>(C16+D16)</f>
        <v>79</v>
      </c>
      <c r="F16" s="22"/>
    </row>
    <row r="17" spans="1:7" ht="33.75" customHeight="1" x14ac:dyDescent="0.5">
      <c r="A17" s="21" t="s">
        <v>44</v>
      </c>
      <c r="B17" s="8">
        <v>4</v>
      </c>
      <c r="C17" s="17">
        <v>42</v>
      </c>
      <c r="D17" s="17">
        <v>40</v>
      </c>
      <c r="E17" s="16">
        <f>(C17+D17)</f>
        <v>82</v>
      </c>
      <c r="F17" s="49">
        <f>+E16+E17+E18</f>
        <v>244</v>
      </c>
    </row>
    <row r="18" spans="1:7" ht="34.5" customHeight="1" thickBot="1" x14ac:dyDescent="0.55000000000000004">
      <c r="A18" s="21" t="s">
        <v>45</v>
      </c>
      <c r="B18" s="8">
        <v>9</v>
      </c>
      <c r="C18" s="17">
        <v>44</v>
      </c>
      <c r="D18" s="17">
        <v>39</v>
      </c>
      <c r="E18" s="16">
        <f>(C18+D18)</f>
        <v>83</v>
      </c>
      <c r="F18" s="50"/>
    </row>
    <row r="19" spans="1:7" ht="34.5" thickBot="1" x14ac:dyDescent="0.55000000000000004">
      <c r="A19" s="24" t="s">
        <v>46</v>
      </c>
      <c r="B19" s="6">
        <v>9</v>
      </c>
      <c r="C19" s="18">
        <v>43</v>
      </c>
      <c r="D19" s="18">
        <v>43</v>
      </c>
      <c r="E19" s="19">
        <f>(C19+D19)</f>
        <v>86</v>
      </c>
      <c r="F19" s="25" t="s">
        <v>7</v>
      </c>
    </row>
    <row r="20" spans="1:7" s="3" customFormat="1" ht="34.5" thickBot="1" x14ac:dyDescent="0.55000000000000004">
      <c r="A20" s="20" t="s">
        <v>13</v>
      </c>
      <c r="B20" s="5" t="s">
        <v>2</v>
      </c>
      <c r="C20" s="5" t="s">
        <v>3</v>
      </c>
      <c r="D20" s="5" t="s">
        <v>4</v>
      </c>
      <c r="E20" s="5" t="s">
        <v>5</v>
      </c>
      <c r="F20" s="35" t="s">
        <v>11</v>
      </c>
    </row>
    <row r="21" spans="1:7" ht="34.5" thickBot="1" x14ac:dyDescent="0.55000000000000004">
      <c r="A21" s="32" t="s">
        <v>53</v>
      </c>
      <c r="B21" s="10">
        <v>8</v>
      </c>
      <c r="C21" s="15">
        <v>43</v>
      </c>
      <c r="D21" s="15">
        <v>39</v>
      </c>
      <c r="E21" s="16">
        <f>(C21+D21)</f>
        <v>82</v>
      </c>
      <c r="F21" s="22"/>
    </row>
    <row r="22" spans="1:7" ht="33.75" customHeight="1" x14ac:dyDescent="0.5">
      <c r="A22" s="21" t="s">
        <v>52</v>
      </c>
      <c r="B22" s="8">
        <v>10</v>
      </c>
      <c r="C22" s="17">
        <v>43</v>
      </c>
      <c r="D22" s="17">
        <v>41</v>
      </c>
      <c r="E22" s="16">
        <f>(C22+D22)</f>
        <v>84</v>
      </c>
      <c r="F22" s="49">
        <f>+E21+E22+E23</f>
        <v>251</v>
      </c>
    </row>
    <row r="23" spans="1:7" ht="34.5" customHeight="1" thickBot="1" x14ac:dyDescent="0.55000000000000004">
      <c r="A23" s="21" t="s">
        <v>54</v>
      </c>
      <c r="B23" s="8">
        <v>10</v>
      </c>
      <c r="C23" s="17">
        <v>41</v>
      </c>
      <c r="D23" s="17">
        <v>44</v>
      </c>
      <c r="E23" s="16">
        <f>(C23+D23)</f>
        <v>85</v>
      </c>
      <c r="F23" s="50"/>
    </row>
    <row r="24" spans="1:7" ht="34.5" thickBot="1" x14ac:dyDescent="0.55000000000000004">
      <c r="A24" s="24" t="s">
        <v>55</v>
      </c>
      <c r="B24" s="6">
        <v>12</v>
      </c>
      <c r="C24" s="18">
        <v>44</v>
      </c>
      <c r="D24" s="18">
        <v>41</v>
      </c>
      <c r="E24" s="19">
        <f>(C24+D24)</f>
        <v>85</v>
      </c>
      <c r="F24" s="25" t="s">
        <v>7</v>
      </c>
    </row>
    <row r="25" spans="1:7" s="3" customFormat="1" ht="34.5" thickBot="1" x14ac:dyDescent="0.55000000000000004">
      <c r="A25" s="20" t="s">
        <v>16</v>
      </c>
      <c r="B25" s="5" t="s">
        <v>2</v>
      </c>
      <c r="C25" s="5" t="s">
        <v>3</v>
      </c>
      <c r="D25" s="5" t="s">
        <v>4</v>
      </c>
      <c r="E25" s="5" t="s">
        <v>5</v>
      </c>
      <c r="F25" s="35" t="s">
        <v>11</v>
      </c>
      <c r="G25" s="1"/>
    </row>
    <row r="26" spans="1:7" ht="34.5" thickBot="1" x14ac:dyDescent="0.55000000000000004">
      <c r="A26" s="32" t="s">
        <v>40</v>
      </c>
      <c r="B26" s="10">
        <v>7</v>
      </c>
      <c r="C26" s="15">
        <v>43</v>
      </c>
      <c r="D26" s="15">
        <v>42</v>
      </c>
      <c r="E26" s="16">
        <f>(C26+D26)</f>
        <v>85</v>
      </c>
      <c r="F26" s="22"/>
    </row>
    <row r="27" spans="1:7" ht="33.75" customHeight="1" x14ac:dyDescent="0.5">
      <c r="A27" s="21" t="s">
        <v>41</v>
      </c>
      <c r="B27" s="8">
        <v>9</v>
      </c>
      <c r="C27" s="17">
        <v>45</v>
      </c>
      <c r="D27" s="17">
        <v>44</v>
      </c>
      <c r="E27" s="16">
        <f>(C27+D27)</f>
        <v>89</v>
      </c>
      <c r="F27" s="49">
        <f>+E26+E27+E28</f>
        <v>267</v>
      </c>
    </row>
    <row r="28" spans="1:7" ht="34.5" customHeight="1" thickBot="1" x14ac:dyDescent="0.55000000000000004">
      <c r="A28" s="21" t="s">
        <v>42</v>
      </c>
      <c r="B28" s="8">
        <v>13</v>
      </c>
      <c r="C28" s="17">
        <v>48</v>
      </c>
      <c r="D28" s="17">
        <v>45</v>
      </c>
      <c r="E28" s="16">
        <f>(C28+D28)</f>
        <v>93</v>
      </c>
      <c r="F28" s="50"/>
    </row>
    <row r="29" spans="1:7" ht="34.5" thickBot="1" x14ac:dyDescent="0.55000000000000004">
      <c r="A29" s="24" t="s">
        <v>43</v>
      </c>
      <c r="B29" s="6">
        <v>12</v>
      </c>
      <c r="C29" s="18">
        <v>46</v>
      </c>
      <c r="D29" s="18">
        <v>47</v>
      </c>
      <c r="E29" s="19">
        <f>(C29+D29)</f>
        <v>93</v>
      </c>
      <c r="F29" s="25" t="s">
        <v>7</v>
      </c>
    </row>
    <row r="41" spans="1:6" ht="33.75" customHeight="1" x14ac:dyDescent="0.25"/>
    <row r="42" spans="1:6" ht="34.5" customHeight="1" x14ac:dyDescent="0.25"/>
    <row r="44" spans="1:6" ht="30.75" x14ac:dyDescent="0.4">
      <c r="A44" s="51" t="s">
        <v>24</v>
      </c>
      <c r="B44" s="51"/>
      <c r="C44" s="51"/>
      <c r="D44" s="51"/>
      <c r="E44" s="51"/>
      <c r="F44" s="51"/>
    </row>
    <row r="45" spans="1:6" ht="30.75" x14ac:dyDescent="0.4">
      <c r="A45" s="51" t="s">
        <v>25</v>
      </c>
      <c r="B45" s="51"/>
      <c r="C45" s="51"/>
      <c r="D45" s="51"/>
      <c r="E45" s="51"/>
      <c r="F45" s="51"/>
    </row>
    <row r="46" spans="1:6" ht="20.25" x14ac:dyDescent="0.3">
      <c r="A46" s="52" t="s">
        <v>89</v>
      </c>
      <c r="B46" s="52"/>
      <c r="C46" s="52"/>
      <c r="D46" s="52"/>
      <c r="E46" s="52"/>
      <c r="F46" s="52"/>
    </row>
    <row r="47" spans="1:6" ht="21" thickBot="1" x14ac:dyDescent="0.35">
      <c r="A47" s="52" t="s">
        <v>90</v>
      </c>
      <c r="B47" s="52"/>
      <c r="C47" s="52"/>
      <c r="D47" s="52"/>
      <c r="E47" s="52"/>
      <c r="F47" s="52"/>
    </row>
    <row r="48" spans="1:6" ht="24" thickBot="1" x14ac:dyDescent="0.4">
      <c r="A48" s="53" t="s">
        <v>1</v>
      </c>
      <c r="B48" s="53"/>
      <c r="C48" s="53"/>
      <c r="D48" s="53"/>
      <c r="E48" s="53"/>
      <c r="F48" s="53"/>
    </row>
    <row r="49" spans="1:6" x14ac:dyDescent="0.25">
      <c r="B49" s="1"/>
      <c r="C49" s="1"/>
      <c r="D49" s="1"/>
      <c r="E49" s="1"/>
    </row>
    <row r="50" spans="1:6" ht="19.5" x14ac:dyDescent="0.3">
      <c r="A50" s="54" t="s">
        <v>9</v>
      </c>
      <c r="B50" s="54"/>
      <c r="C50" s="54"/>
      <c r="D50" s="54"/>
      <c r="E50" s="54"/>
      <c r="F50" s="54"/>
    </row>
    <row r="51" spans="1:6" ht="20.25" thickBot="1" x14ac:dyDescent="0.35">
      <c r="A51" s="55" t="s">
        <v>26</v>
      </c>
      <c r="B51" s="55"/>
      <c r="C51" s="55"/>
      <c r="D51" s="55"/>
      <c r="E51" s="55"/>
      <c r="F51" s="55"/>
    </row>
    <row r="52" spans="1:6" ht="34.5" thickBot="1" x14ac:dyDescent="0.55000000000000004">
      <c r="A52" s="56" t="s">
        <v>27</v>
      </c>
      <c r="B52" s="57"/>
      <c r="C52" s="57"/>
      <c r="D52" s="57"/>
      <c r="E52" s="57"/>
      <c r="F52" s="58"/>
    </row>
    <row r="53" spans="1:6" ht="34.5" thickBot="1" x14ac:dyDescent="0.55000000000000004">
      <c r="A53" s="20" t="s">
        <v>14</v>
      </c>
      <c r="B53" s="5" t="s">
        <v>2</v>
      </c>
      <c r="C53" s="5" t="s">
        <v>3</v>
      </c>
      <c r="D53" s="5" t="s">
        <v>4</v>
      </c>
      <c r="E53" s="5" t="s">
        <v>5</v>
      </c>
      <c r="F53" s="35" t="s">
        <v>11</v>
      </c>
    </row>
    <row r="54" spans="1:6" ht="34.5" thickBot="1" x14ac:dyDescent="0.55000000000000004">
      <c r="A54" s="32" t="s">
        <v>59</v>
      </c>
      <c r="B54" s="10">
        <v>13</v>
      </c>
      <c r="C54" s="15">
        <v>43</v>
      </c>
      <c r="D54" s="15">
        <v>44</v>
      </c>
      <c r="E54" s="16">
        <f>(C54+D54)</f>
        <v>87</v>
      </c>
      <c r="F54" s="22"/>
    </row>
    <row r="55" spans="1:6" ht="33.75" x14ac:dyDescent="0.5">
      <c r="A55" s="21" t="s">
        <v>58</v>
      </c>
      <c r="B55" s="8">
        <v>4</v>
      </c>
      <c r="C55" s="17">
        <v>45</v>
      </c>
      <c r="D55" s="17">
        <v>43</v>
      </c>
      <c r="E55" s="16">
        <f>(C55+D55)</f>
        <v>88</v>
      </c>
      <c r="F55" s="49">
        <f>+E54+E55+E56</f>
        <v>270</v>
      </c>
    </row>
    <row r="56" spans="1:6" ht="34.5" thickBot="1" x14ac:dyDescent="0.55000000000000004">
      <c r="A56" s="21" t="s">
        <v>56</v>
      </c>
      <c r="B56" s="8">
        <v>11</v>
      </c>
      <c r="C56" s="17">
        <v>47</v>
      </c>
      <c r="D56" s="17">
        <v>48</v>
      </c>
      <c r="E56" s="16">
        <f>(C56+D56)</f>
        <v>95</v>
      </c>
      <c r="F56" s="50"/>
    </row>
    <row r="57" spans="1:6" ht="34.5" thickBot="1" x14ac:dyDescent="0.55000000000000004">
      <c r="A57" s="24" t="s">
        <v>57</v>
      </c>
      <c r="B57" s="6">
        <v>13</v>
      </c>
      <c r="C57" s="18">
        <v>51</v>
      </c>
      <c r="D57" s="18">
        <v>46</v>
      </c>
      <c r="E57" s="19">
        <f>(C57+D57)</f>
        <v>97</v>
      </c>
      <c r="F57" s="25" t="s">
        <v>7</v>
      </c>
    </row>
    <row r="58" spans="1:6" ht="34.5" thickBot="1" x14ac:dyDescent="0.55000000000000004">
      <c r="A58" s="20" t="s">
        <v>19</v>
      </c>
      <c r="B58" s="5" t="s">
        <v>2</v>
      </c>
      <c r="C58" s="5" t="s">
        <v>3</v>
      </c>
      <c r="D58" s="5" t="s">
        <v>4</v>
      </c>
      <c r="E58" s="5" t="s">
        <v>5</v>
      </c>
      <c r="F58" s="35" t="s">
        <v>11</v>
      </c>
    </row>
    <row r="59" spans="1:6" ht="34.5" thickBot="1" x14ac:dyDescent="0.55000000000000004">
      <c r="A59" s="32" t="s">
        <v>49</v>
      </c>
      <c r="B59" s="10">
        <v>10</v>
      </c>
      <c r="C59" s="15">
        <v>43</v>
      </c>
      <c r="D59" s="15">
        <v>47</v>
      </c>
      <c r="E59" s="16">
        <f>(C59+D59)</f>
        <v>90</v>
      </c>
      <c r="F59" s="22"/>
    </row>
    <row r="60" spans="1:6" ht="33.75" x14ac:dyDescent="0.5">
      <c r="A60" s="21" t="s">
        <v>48</v>
      </c>
      <c r="B60" s="8">
        <v>7</v>
      </c>
      <c r="C60" s="17">
        <v>46</v>
      </c>
      <c r="D60" s="17">
        <v>46</v>
      </c>
      <c r="E60" s="16">
        <f>(C60+D60)</f>
        <v>92</v>
      </c>
      <c r="F60" s="49">
        <f>+E59+E60+E61</f>
        <v>275</v>
      </c>
    </row>
    <row r="61" spans="1:6" ht="34.5" thickBot="1" x14ac:dyDescent="0.55000000000000004">
      <c r="A61" s="21" t="s">
        <v>50</v>
      </c>
      <c r="B61" s="8">
        <v>10</v>
      </c>
      <c r="C61" s="17">
        <v>44</v>
      </c>
      <c r="D61" s="17">
        <v>49</v>
      </c>
      <c r="E61" s="16">
        <f>(C61+D61)</f>
        <v>93</v>
      </c>
      <c r="F61" s="50"/>
    </row>
    <row r="62" spans="1:6" ht="34.5" thickBot="1" x14ac:dyDescent="0.55000000000000004">
      <c r="A62" s="24" t="s">
        <v>51</v>
      </c>
      <c r="B62" s="6">
        <v>10</v>
      </c>
      <c r="C62" s="18">
        <v>44</v>
      </c>
      <c r="D62" s="18">
        <v>49</v>
      </c>
      <c r="E62" s="19">
        <f>(C62+D62)</f>
        <v>93</v>
      </c>
      <c r="F62" s="25" t="s">
        <v>7</v>
      </c>
    </row>
  </sheetData>
  <sortState ref="A16:E19">
    <sortCondition ref="E26:E29"/>
  </sortState>
  <mergeCells count="22">
    <mergeCell ref="A1:F1"/>
    <mergeCell ref="A2:F2"/>
    <mergeCell ref="A3:F3"/>
    <mergeCell ref="A4:F4"/>
    <mergeCell ref="A5:F5"/>
    <mergeCell ref="F12:F13"/>
    <mergeCell ref="F27:F28"/>
    <mergeCell ref="F17:F18"/>
    <mergeCell ref="F60:F61"/>
    <mergeCell ref="A7:F7"/>
    <mergeCell ref="A8:F8"/>
    <mergeCell ref="A9:F9"/>
    <mergeCell ref="A50:F50"/>
    <mergeCell ref="A51:F51"/>
    <mergeCell ref="A52:F52"/>
    <mergeCell ref="F22:F23"/>
    <mergeCell ref="F55:F56"/>
    <mergeCell ref="A44:F44"/>
    <mergeCell ref="A45:F45"/>
    <mergeCell ref="A46:F46"/>
    <mergeCell ref="A47:F47"/>
    <mergeCell ref="A48:F48"/>
  </mergeCells>
  <printOptions horizontalCentered="1" verticalCentered="1"/>
  <pageMargins left="0" right="0" top="0" bottom="0" header="0" footer="0"/>
  <pageSetup paperSize="9" scale="70" firstPageNumber="0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2"/>
  <sheetViews>
    <sheetView zoomScale="70" zoomScaleNormal="70" workbookViewId="0">
      <selection sqref="A1:G1"/>
    </sheetView>
  </sheetViews>
  <sheetFormatPr baseColWidth="10" defaultRowHeight="19.5" x14ac:dyDescent="0.3"/>
  <cols>
    <col min="1" max="1" width="41" style="1" bestFit="1" customWidth="1"/>
    <col min="2" max="4" width="7.42578125" style="2" bestFit="1" customWidth="1"/>
    <col min="5" max="5" width="9.5703125" style="2" bestFit="1" customWidth="1"/>
    <col min="6" max="6" width="7.42578125" style="2" bestFit="1" customWidth="1"/>
    <col min="7" max="7" width="23.85546875" style="1" bestFit="1" customWidth="1"/>
    <col min="8" max="8" width="11.42578125" style="3"/>
    <col min="9" max="13" width="11.42578125" style="1"/>
    <col min="14" max="14" width="42.7109375" style="1" bestFit="1" customWidth="1"/>
    <col min="15" max="18" width="11.42578125" style="1"/>
    <col min="19" max="19" width="42.7109375" style="1" bestFit="1" customWidth="1"/>
    <col min="20" max="16384" width="11.42578125" style="1"/>
  </cols>
  <sheetData>
    <row r="1" spans="1:9" ht="30.75" x14ac:dyDescent="0.4">
      <c r="A1" s="51" t="s">
        <v>24</v>
      </c>
      <c r="B1" s="51"/>
      <c r="C1" s="51"/>
      <c r="D1" s="51"/>
      <c r="E1" s="51"/>
      <c r="F1" s="51"/>
      <c r="G1" s="51"/>
      <c r="I1" s="3"/>
    </row>
    <row r="2" spans="1:9" ht="30.75" x14ac:dyDescent="0.4">
      <c r="A2" s="51" t="s">
        <v>25</v>
      </c>
      <c r="B2" s="51"/>
      <c r="C2" s="51"/>
      <c r="D2" s="51"/>
      <c r="E2" s="51"/>
      <c r="F2" s="51"/>
      <c r="G2" s="51"/>
      <c r="I2" s="3"/>
    </row>
    <row r="3" spans="1:9" x14ac:dyDescent="0.3">
      <c r="A3" s="60" t="str">
        <f>'CABALLEROS SENIOR'!A3:F3</f>
        <v>CAMPEONATO REGIONAL INTERCLUBES,</v>
      </c>
      <c r="B3" s="60"/>
      <c r="C3" s="60"/>
      <c r="D3" s="60"/>
      <c r="E3" s="60"/>
      <c r="F3" s="60"/>
      <c r="G3" s="60"/>
    </row>
    <row r="4" spans="1:9" ht="20.25" thickBot="1" x14ac:dyDescent="0.35">
      <c r="A4" s="60" t="str">
        <f>'CABALLEROS SENIOR'!A4:F4</f>
        <v>TORNEO INTERCLUBES SENIOR Y PRE SENIOR Y CABALLEROS NETO</v>
      </c>
      <c r="B4" s="60"/>
      <c r="C4" s="60"/>
      <c r="D4" s="60"/>
      <c r="E4" s="60"/>
      <c r="F4" s="60"/>
      <c r="G4" s="60"/>
    </row>
    <row r="5" spans="1:9" ht="27" thickBot="1" x14ac:dyDescent="0.45">
      <c r="A5" s="61" t="s">
        <v>1</v>
      </c>
      <c r="B5" s="61"/>
      <c r="C5" s="61"/>
      <c r="D5" s="61"/>
      <c r="E5" s="61"/>
      <c r="F5" s="61"/>
      <c r="G5" s="61"/>
      <c r="I5" s="3"/>
    </row>
    <row r="6" spans="1:9" x14ac:dyDescent="0.3">
      <c r="A6" s="62" t="s">
        <v>167</v>
      </c>
      <c r="B6" s="62"/>
      <c r="C6" s="62"/>
      <c r="D6" s="62"/>
      <c r="E6" s="62"/>
      <c r="F6" s="62"/>
      <c r="G6" s="62"/>
      <c r="I6" s="3"/>
    </row>
    <row r="7" spans="1:9" x14ac:dyDescent="0.3">
      <c r="A7" s="55" t="s">
        <v>26</v>
      </c>
      <c r="B7" s="55"/>
      <c r="C7" s="55"/>
      <c r="D7" s="55"/>
      <c r="E7" s="55"/>
      <c r="F7" s="55"/>
      <c r="G7" s="55"/>
      <c r="I7" s="3"/>
    </row>
    <row r="8" spans="1:9" ht="20.25" thickBot="1" x14ac:dyDescent="0.35">
      <c r="A8" s="44"/>
      <c r="B8" s="44"/>
      <c r="C8" s="44"/>
      <c r="D8" s="44"/>
      <c r="E8" s="44"/>
      <c r="F8" s="44"/>
      <c r="G8" s="44"/>
      <c r="I8" s="3"/>
    </row>
    <row r="9" spans="1:9" ht="20.25" thickBot="1" x14ac:dyDescent="0.35">
      <c r="A9" s="3"/>
      <c r="B9" s="4"/>
      <c r="C9" s="4"/>
      <c r="D9" s="4"/>
      <c r="E9" s="4"/>
      <c r="F9" s="4"/>
      <c r="G9" s="45" t="s">
        <v>30</v>
      </c>
      <c r="I9" s="3"/>
    </row>
    <row r="10" spans="1:9" ht="34.5" thickBot="1" x14ac:dyDescent="0.55000000000000004">
      <c r="A10" s="59" t="s">
        <v>166</v>
      </c>
      <c r="B10" s="59"/>
      <c r="C10" s="59"/>
      <c r="D10" s="59"/>
      <c r="E10" s="59"/>
      <c r="F10" s="59"/>
      <c r="G10" s="59"/>
      <c r="I10" s="3"/>
    </row>
    <row r="11" spans="1:9" s="3" customFormat="1" ht="32.1" customHeight="1" thickBot="1" x14ac:dyDescent="0.55000000000000004">
      <c r="A11" s="33" t="s">
        <v>13</v>
      </c>
      <c r="B11" s="34" t="s">
        <v>2</v>
      </c>
      <c r="C11" s="34" t="s">
        <v>3</v>
      </c>
      <c r="D11" s="34" t="s">
        <v>4</v>
      </c>
      <c r="E11" s="34" t="s">
        <v>5</v>
      </c>
      <c r="F11" s="34" t="s">
        <v>6</v>
      </c>
      <c r="G11" s="40" t="s">
        <v>29</v>
      </c>
    </row>
    <row r="12" spans="1:9" ht="32.1" customHeight="1" thickBot="1" x14ac:dyDescent="0.55000000000000004">
      <c r="A12" s="32" t="s">
        <v>161</v>
      </c>
      <c r="B12" s="10">
        <v>11</v>
      </c>
      <c r="C12" s="11">
        <v>42</v>
      </c>
      <c r="D12" s="11">
        <v>43</v>
      </c>
      <c r="E12" s="7">
        <f>C12+D12</f>
        <v>85</v>
      </c>
      <c r="F12" s="10">
        <f>(E12-B12)</f>
        <v>74</v>
      </c>
      <c r="G12" s="22"/>
    </row>
    <row r="13" spans="1:9" ht="32.1" customHeight="1" thickBot="1" x14ac:dyDescent="0.55000000000000004">
      <c r="A13" s="21" t="s">
        <v>159</v>
      </c>
      <c r="B13" s="8">
        <v>8</v>
      </c>
      <c r="C13" s="9">
        <v>46</v>
      </c>
      <c r="D13" s="9">
        <v>40</v>
      </c>
      <c r="E13" s="7">
        <f>C13+D13</f>
        <v>86</v>
      </c>
      <c r="F13" s="42">
        <f>(E13-B13)</f>
        <v>78</v>
      </c>
      <c r="G13" s="41">
        <f>SUM(F12:F13)</f>
        <v>152</v>
      </c>
    </row>
    <row r="14" spans="1:9" ht="32.1" customHeight="1" thickBot="1" x14ac:dyDescent="0.55000000000000004">
      <c r="A14" s="26" t="s">
        <v>160</v>
      </c>
      <c r="B14" s="27">
        <v>12</v>
      </c>
      <c r="C14" s="28">
        <v>44</v>
      </c>
      <c r="D14" s="28">
        <v>53</v>
      </c>
      <c r="E14" s="29">
        <f>C14+D14</f>
        <v>97</v>
      </c>
      <c r="F14" s="30">
        <f>(E14-B14)</f>
        <v>85</v>
      </c>
      <c r="G14" s="31" t="s">
        <v>7</v>
      </c>
    </row>
    <row r="15" spans="1:9" ht="32.1" customHeight="1" thickBot="1" x14ac:dyDescent="0.55000000000000004">
      <c r="A15" s="33" t="s">
        <v>68</v>
      </c>
      <c r="B15" s="34" t="s">
        <v>2</v>
      </c>
      <c r="C15" s="34" t="s">
        <v>3</v>
      </c>
      <c r="D15" s="34" t="s">
        <v>4</v>
      </c>
      <c r="E15" s="34" t="s">
        <v>5</v>
      </c>
      <c r="F15" s="34" t="s">
        <v>6</v>
      </c>
      <c r="G15" s="40" t="s">
        <v>29</v>
      </c>
    </row>
    <row r="16" spans="1:9" ht="32.1" customHeight="1" thickBot="1" x14ac:dyDescent="0.55000000000000004">
      <c r="A16" s="32" t="s">
        <v>156</v>
      </c>
      <c r="B16" s="10">
        <v>17</v>
      </c>
      <c r="C16" s="11">
        <v>48</v>
      </c>
      <c r="D16" s="11">
        <v>49</v>
      </c>
      <c r="E16" s="7">
        <f>C16+D16</f>
        <v>97</v>
      </c>
      <c r="F16" s="10">
        <f>(E16-B16)</f>
        <v>80</v>
      </c>
      <c r="G16" s="22"/>
    </row>
    <row r="17" spans="1:8" ht="32.1" customHeight="1" thickBot="1" x14ac:dyDescent="0.55000000000000004">
      <c r="A17" s="21" t="s">
        <v>158</v>
      </c>
      <c r="B17" s="8">
        <v>11</v>
      </c>
      <c r="C17" s="9">
        <v>45</v>
      </c>
      <c r="D17" s="9">
        <v>51</v>
      </c>
      <c r="E17" s="7">
        <f>C17+D17</f>
        <v>96</v>
      </c>
      <c r="F17" s="42">
        <f>(E17-B17)</f>
        <v>85</v>
      </c>
      <c r="G17" s="41">
        <f>SUM(F16:F17)</f>
        <v>165</v>
      </c>
      <c r="H17" s="1"/>
    </row>
    <row r="18" spans="1:8" ht="32.1" customHeight="1" thickBot="1" x14ac:dyDescent="0.55000000000000004">
      <c r="A18" s="26" t="s">
        <v>157</v>
      </c>
      <c r="B18" s="27">
        <v>13</v>
      </c>
      <c r="C18" s="28">
        <v>51</v>
      </c>
      <c r="D18" s="28">
        <v>48</v>
      </c>
      <c r="E18" s="29">
        <f>C18+D18</f>
        <v>99</v>
      </c>
      <c r="F18" s="30">
        <f>(E18-B18)</f>
        <v>86</v>
      </c>
      <c r="G18" s="31" t="s">
        <v>7</v>
      </c>
      <c r="H18" s="1"/>
    </row>
    <row r="19" spans="1:8" ht="32.1" customHeight="1" thickBot="1" x14ac:dyDescent="0.55000000000000004">
      <c r="A19" s="33" t="s">
        <v>15</v>
      </c>
      <c r="B19" s="34" t="s">
        <v>2</v>
      </c>
      <c r="C19" s="34" t="s">
        <v>3</v>
      </c>
      <c r="D19" s="34" t="s">
        <v>4</v>
      </c>
      <c r="E19" s="34" t="s">
        <v>5</v>
      </c>
      <c r="F19" s="34" t="s">
        <v>6</v>
      </c>
      <c r="G19" s="40" t="s">
        <v>29</v>
      </c>
      <c r="H19" s="1"/>
    </row>
    <row r="20" spans="1:8" ht="32.1" customHeight="1" thickBot="1" x14ac:dyDescent="0.55000000000000004">
      <c r="A20" s="32" t="s">
        <v>163</v>
      </c>
      <c r="B20" s="10">
        <v>15</v>
      </c>
      <c r="C20" s="11">
        <v>48</v>
      </c>
      <c r="D20" s="11">
        <v>47</v>
      </c>
      <c r="E20" s="7">
        <f>C20+D20</f>
        <v>95</v>
      </c>
      <c r="F20" s="10">
        <f>(E20-B20)</f>
        <v>80</v>
      </c>
      <c r="G20" s="22"/>
      <c r="H20" s="1"/>
    </row>
    <row r="21" spans="1:8" ht="32.1" customHeight="1" thickBot="1" x14ac:dyDescent="0.55000000000000004">
      <c r="A21" s="21" t="s">
        <v>162</v>
      </c>
      <c r="B21" s="8">
        <v>9</v>
      </c>
      <c r="C21" s="9">
        <v>49</v>
      </c>
      <c r="D21" s="9">
        <v>45</v>
      </c>
      <c r="E21" s="7">
        <f>C21+D21</f>
        <v>94</v>
      </c>
      <c r="F21" s="42">
        <f>(E21-B21)</f>
        <v>85</v>
      </c>
      <c r="G21" s="41">
        <f>SUM(F20:F21)</f>
        <v>165</v>
      </c>
      <c r="H21" s="1"/>
    </row>
    <row r="22" spans="1:8" ht="32.1" customHeight="1" thickBot="1" x14ac:dyDescent="0.55000000000000004">
      <c r="A22" s="26" t="s">
        <v>164</v>
      </c>
      <c r="B22" s="27">
        <v>16</v>
      </c>
      <c r="C22" s="28">
        <v>55</v>
      </c>
      <c r="D22" s="28">
        <v>49</v>
      </c>
      <c r="E22" s="29">
        <f>C22+D22</f>
        <v>104</v>
      </c>
      <c r="F22" s="30">
        <f>(E22-B22)</f>
        <v>88</v>
      </c>
      <c r="G22" s="31" t="s">
        <v>7</v>
      </c>
      <c r="H22" s="1"/>
    </row>
  </sheetData>
  <sortState ref="A12:F14">
    <sortCondition ref="F16:F18"/>
  </sortState>
  <mergeCells count="8">
    <mergeCell ref="A7:G7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2"/>
  <sheetViews>
    <sheetView zoomScale="70" zoomScaleNormal="70" workbookViewId="0">
      <selection sqref="A1:F1"/>
    </sheetView>
  </sheetViews>
  <sheetFormatPr baseColWidth="10" defaultRowHeight="18.75" x14ac:dyDescent="0.25"/>
  <cols>
    <col min="1" max="1" width="49.85546875" style="1" customWidth="1"/>
    <col min="2" max="2" width="7.7109375" style="2" customWidth="1"/>
    <col min="3" max="4" width="8.28515625" style="2" customWidth="1"/>
    <col min="5" max="5" width="10.140625" style="2" customWidth="1"/>
    <col min="6" max="6" width="35.85546875" style="1" customWidth="1"/>
    <col min="7" max="12" width="11.42578125" style="1"/>
    <col min="13" max="13" width="41.7109375" style="1" bestFit="1" customWidth="1"/>
    <col min="14" max="16384" width="11.42578125" style="1"/>
  </cols>
  <sheetData>
    <row r="1" spans="1:9" ht="30.75" x14ac:dyDescent="0.4">
      <c r="A1" s="51" t="str">
        <f>CABALLEROS!A1</f>
        <v>SIERRA DE LOS PADRES</v>
      </c>
      <c r="B1" s="51"/>
      <c r="C1" s="51"/>
      <c r="D1" s="51"/>
      <c r="E1" s="51"/>
      <c r="F1" s="51"/>
      <c r="G1" s="3"/>
      <c r="H1" s="3"/>
      <c r="I1" s="3"/>
    </row>
    <row r="2" spans="1:9" ht="30.75" x14ac:dyDescent="0.4">
      <c r="A2" s="51" t="str">
        <f>CABALLEROS!A2</f>
        <v>GOLF CLUB</v>
      </c>
      <c r="B2" s="51"/>
      <c r="C2" s="51"/>
      <c r="D2" s="51"/>
      <c r="E2" s="51"/>
      <c r="F2" s="51"/>
      <c r="G2" s="3"/>
      <c r="H2" s="3"/>
      <c r="I2" s="3"/>
    </row>
    <row r="3" spans="1:9" ht="23.25" x14ac:dyDescent="0.35">
      <c r="A3" s="63" t="s">
        <v>0</v>
      </c>
      <c r="B3" s="63"/>
      <c r="C3" s="63"/>
      <c r="D3" s="63"/>
      <c r="E3" s="63"/>
      <c r="F3" s="63"/>
    </row>
    <row r="4" spans="1:9" ht="24" thickBot="1" x14ac:dyDescent="0.4">
      <c r="A4" s="64" t="s">
        <v>92</v>
      </c>
      <c r="B4" s="64"/>
      <c r="C4" s="64"/>
      <c r="D4" s="64"/>
      <c r="E4" s="64"/>
      <c r="F4" s="64"/>
    </row>
    <row r="5" spans="1:9" ht="27" thickBot="1" x14ac:dyDescent="0.45">
      <c r="A5" s="65" t="s">
        <v>1</v>
      </c>
      <c r="B5" s="66"/>
      <c r="C5" s="66"/>
      <c r="D5" s="66"/>
      <c r="E5" s="66"/>
      <c r="F5" s="67"/>
      <c r="I5" s="3"/>
    </row>
    <row r="6" spans="1:9" ht="19.5" x14ac:dyDescent="0.3">
      <c r="B6" s="1"/>
      <c r="C6" s="1"/>
      <c r="D6" s="1"/>
      <c r="E6" s="1"/>
      <c r="I6" s="3"/>
    </row>
    <row r="7" spans="1:9" ht="19.5" x14ac:dyDescent="0.3">
      <c r="A7" s="54" t="s">
        <v>22</v>
      </c>
      <c r="B7" s="54"/>
      <c r="C7" s="54"/>
      <c r="D7" s="54"/>
      <c r="E7" s="54"/>
      <c r="F7" s="54"/>
      <c r="I7" s="3"/>
    </row>
    <row r="8" spans="1:9" ht="19.5" x14ac:dyDescent="0.3">
      <c r="A8" s="55" t="str">
        <f>CABALLEROS!A8</f>
        <v>SABADO 02 DE SEPTIEMBRE DE 2017</v>
      </c>
      <c r="B8" s="55"/>
      <c r="C8" s="55"/>
      <c r="D8" s="55"/>
      <c r="E8" s="55"/>
      <c r="F8" s="55"/>
      <c r="I8" s="3"/>
    </row>
    <row r="9" spans="1:9" ht="20.25" thickBot="1" x14ac:dyDescent="0.35">
      <c r="A9" s="3"/>
      <c r="B9" s="4"/>
      <c r="C9" s="4"/>
      <c r="D9" s="4"/>
      <c r="E9" s="4"/>
      <c r="I9" s="3"/>
    </row>
    <row r="10" spans="1:9" ht="34.5" thickBot="1" x14ac:dyDescent="0.55000000000000004">
      <c r="A10" s="56" t="s">
        <v>17</v>
      </c>
      <c r="B10" s="57"/>
      <c r="C10" s="57"/>
      <c r="D10" s="57"/>
      <c r="E10" s="57"/>
      <c r="F10" s="58"/>
      <c r="I10" s="3"/>
    </row>
    <row r="11" spans="1:9" s="3" customFormat="1" ht="34.5" thickBot="1" x14ac:dyDescent="0.55000000000000004">
      <c r="A11" s="20" t="s">
        <v>19</v>
      </c>
      <c r="B11" s="5" t="s">
        <v>2</v>
      </c>
      <c r="C11" s="5" t="s">
        <v>3</v>
      </c>
      <c r="D11" s="5" t="s">
        <v>4</v>
      </c>
      <c r="E11" s="5" t="s">
        <v>5</v>
      </c>
      <c r="F11" s="39" t="s">
        <v>18</v>
      </c>
    </row>
    <row r="12" spans="1:9" ht="34.5" thickBot="1" x14ac:dyDescent="0.55000000000000004">
      <c r="A12" s="37" t="s">
        <v>153</v>
      </c>
      <c r="B12" s="8">
        <v>6</v>
      </c>
      <c r="C12" s="68">
        <v>37</v>
      </c>
      <c r="D12" s="68">
        <v>41</v>
      </c>
      <c r="E12" s="7">
        <f>D12+C12</f>
        <v>78</v>
      </c>
      <c r="F12" s="22"/>
    </row>
    <row r="13" spans="1:9" ht="38.25" thickBot="1" x14ac:dyDescent="0.55000000000000004">
      <c r="A13" s="37" t="s">
        <v>152</v>
      </c>
      <c r="B13" s="8">
        <v>5</v>
      </c>
      <c r="C13" s="9">
        <v>41</v>
      </c>
      <c r="D13" s="9">
        <v>41</v>
      </c>
      <c r="E13" s="7">
        <f>D13+C13</f>
        <v>82</v>
      </c>
      <c r="F13" s="23">
        <f>SUM(E12:E13)</f>
        <v>160</v>
      </c>
    </row>
    <row r="14" spans="1:9" ht="34.5" thickBot="1" x14ac:dyDescent="0.55000000000000004">
      <c r="A14" s="38" t="s">
        <v>151</v>
      </c>
      <c r="B14" s="27">
        <v>4</v>
      </c>
      <c r="C14" s="69">
        <v>45</v>
      </c>
      <c r="D14" s="69">
        <v>38</v>
      </c>
      <c r="E14" s="36">
        <f>D14+C14</f>
        <v>83</v>
      </c>
      <c r="F14" s="25" t="s">
        <v>7</v>
      </c>
    </row>
    <row r="15" spans="1:9" ht="34.5" thickBot="1" x14ac:dyDescent="0.55000000000000004">
      <c r="A15" s="20" t="s">
        <v>12</v>
      </c>
      <c r="B15" s="5" t="s">
        <v>2</v>
      </c>
      <c r="C15" s="5" t="s">
        <v>3</v>
      </c>
      <c r="D15" s="5" t="s">
        <v>4</v>
      </c>
      <c r="E15" s="5" t="s">
        <v>5</v>
      </c>
      <c r="F15" s="39" t="s">
        <v>18</v>
      </c>
    </row>
    <row r="16" spans="1:9" ht="34.5" thickBot="1" x14ac:dyDescent="0.55000000000000004">
      <c r="A16" s="37" t="s">
        <v>149</v>
      </c>
      <c r="B16" s="8">
        <v>2</v>
      </c>
      <c r="C16" s="9">
        <v>40</v>
      </c>
      <c r="D16" s="9">
        <v>41</v>
      </c>
      <c r="E16" s="7">
        <f>D16+C16</f>
        <v>81</v>
      </c>
      <c r="F16" s="22"/>
    </row>
    <row r="17" spans="1:6" ht="38.25" thickBot="1" x14ac:dyDescent="0.55000000000000004">
      <c r="A17" s="37" t="s">
        <v>150</v>
      </c>
      <c r="B17" s="8">
        <v>4</v>
      </c>
      <c r="C17" s="68">
        <v>40</v>
      </c>
      <c r="D17" s="68">
        <v>42</v>
      </c>
      <c r="E17" s="7">
        <f>D17+C17</f>
        <v>82</v>
      </c>
      <c r="F17" s="23">
        <f>SUM(E16:E17)</f>
        <v>163</v>
      </c>
    </row>
    <row r="18" spans="1:6" ht="34.5" thickBot="1" x14ac:dyDescent="0.55000000000000004">
      <c r="A18" s="38" t="s">
        <v>148</v>
      </c>
      <c r="B18" s="27">
        <v>10</v>
      </c>
      <c r="C18" s="69">
        <v>46</v>
      </c>
      <c r="D18" s="69">
        <v>44</v>
      </c>
      <c r="E18" s="36">
        <f>D18+C18</f>
        <v>90</v>
      </c>
      <c r="F18" s="25" t="s">
        <v>7</v>
      </c>
    </row>
    <row r="19" spans="1:6" ht="34.5" thickBot="1" x14ac:dyDescent="0.55000000000000004">
      <c r="A19" s="20" t="s">
        <v>14</v>
      </c>
      <c r="B19" s="5" t="s">
        <v>2</v>
      </c>
      <c r="C19" s="5" t="s">
        <v>3</v>
      </c>
      <c r="D19" s="5" t="s">
        <v>4</v>
      </c>
      <c r="E19" s="5" t="s">
        <v>5</v>
      </c>
      <c r="F19" s="39" t="s">
        <v>18</v>
      </c>
    </row>
    <row r="20" spans="1:6" ht="34.5" thickBot="1" x14ac:dyDescent="0.55000000000000004">
      <c r="A20" s="37" t="s">
        <v>154</v>
      </c>
      <c r="B20" s="8">
        <v>4</v>
      </c>
      <c r="C20" s="9">
        <v>40</v>
      </c>
      <c r="D20" s="9">
        <v>40</v>
      </c>
      <c r="E20" s="7">
        <f>D20+C20</f>
        <v>80</v>
      </c>
      <c r="F20" s="22"/>
    </row>
    <row r="21" spans="1:6" ht="38.25" thickBot="1" x14ac:dyDescent="0.55000000000000004">
      <c r="A21" s="37" t="s">
        <v>165</v>
      </c>
      <c r="B21" s="8">
        <v>7</v>
      </c>
      <c r="C21" s="68">
        <v>41</v>
      </c>
      <c r="D21" s="68">
        <v>45</v>
      </c>
      <c r="E21" s="7">
        <f>D21+C21</f>
        <v>86</v>
      </c>
      <c r="F21" s="23">
        <f>SUM(E20:E21)</f>
        <v>166</v>
      </c>
    </row>
    <row r="22" spans="1:6" ht="34.5" thickBot="1" x14ac:dyDescent="0.55000000000000004">
      <c r="A22" s="38" t="s">
        <v>155</v>
      </c>
      <c r="B22" s="27">
        <v>12</v>
      </c>
      <c r="C22" s="69">
        <v>46</v>
      </c>
      <c r="D22" s="69">
        <v>47</v>
      </c>
      <c r="E22" s="36">
        <f>D22+C22</f>
        <v>93</v>
      </c>
      <c r="F22" s="25" t="s">
        <v>7</v>
      </c>
    </row>
  </sheetData>
  <sortState ref="A20:E22">
    <sortCondition ref="E20:E22"/>
  </sortState>
  <mergeCells count="8">
    <mergeCell ref="A8:F8"/>
    <mergeCell ref="A10:F10"/>
    <mergeCell ref="A1:F1"/>
    <mergeCell ref="A2:F2"/>
    <mergeCell ref="A3:F3"/>
    <mergeCell ref="A4:F4"/>
    <mergeCell ref="A5:F5"/>
    <mergeCell ref="A7:F7"/>
  </mergeCells>
  <printOptions horizontalCentered="1" verticalCentered="1"/>
  <pageMargins left="0" right="0" top="0" bottom="0" header="0" footer="0"/>
  <pageSetup paperSize="9" scale="7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0" zoomScaleNormal="70" workbookViewId="0">
      <selection sqref="A1:G1"/>
    </sheetView>
  </sheetViews>
  <sheetFormatPr baseColWidth="10" defaultRowHeight="19.5" x14ac:dyDescent="0.3"/>
  <cols>
    <col min="1" max="1" width="35.85546875" style="1" customWidth="1"/>
    <col min="2" max="4" width="7.42578125" style="2" bestFit="1" customWidth="1"/>
    <col min="5" max="5" width="9.5703125" style="2" bestFit="1" customWidth="1"/>
    <col min="6" max="6" width="10.140625" style="2" bestFit="1" customWidth="1"/>
    <col min="7" max="7" width="23.85546875" style="1" customWidth="1"/>
    <col min="8" max="8" width="11.42578125" style="3"/>
    <col min="9" max="13" width="11.42578125" style="1"/>
    <col min="14" max="14" width="42.7109375" style="1" bestFit="1" customWidth="1"/>
    <col min="15" max="18" width="11.42578125" style="1"/>
    <col min="19" max="19" width="42.7109375" style="1" bestFit="1" customWidth="1"/>
    <col min="20" max="16384" width="11.42578125" style="1"/>
  </cols>
  <sheetData>
    <row r="1" spans="1:9" ht="30.75" x14ac:dyDescent="0.4">
      <c r="A1" s="51" t="str">
        <f>DAMAS!A1</f>
        <v>SIERRA DE LOS PADRES</v>
      </c>
      <c r="B1" s="51"/>
      <c r="C1" s="51"/>
      <c r="D1" s="51"/>
      <c r="E1" s="51"/>
      <c r="F1" s="51"/>
      <c r="G1" s="51"/>
      <c r="I1" s="3"/>
    </row>
    <row r="2" spans="1:9" ht="30.75" x14ac:dyDescent="0.4">
      <c r="A2" s="51" t="str">
        <f>DAMAS!A2</f>
        <v>GOLF CLUB</v>
      </c>
      <c r="B2" s="51"/>
      <c r="C2" s="51"/>
      <c r="D2" s="51"/>
      <c r="E2" s="51"/>
      <c r="F2" s="51"/>
      <c r="G2" s="51"/>
      <c r="I2" s="3"/>
    </row>
    <row r="3" spans="1:9" ht="23.25" x14ac:dyDescent="0.35">
      <c r="A3" s="63" t="str">
        <f>DAMAS!A3</f>
        <v>CAMPEONATO REGIONAL INTERCLUBES</v>
      </c>
      <c r="B3" s="63"/>
      <c r="C3" s="63"/>
      <c r="D3" s="63"/>
      <c r="E3" s="63"/>
      <c r="F3" s="63"/>
      <c r="G3" s="63"/>
    </row>
    <row r="4" spans="1:9" ht="24" thickBot="1" x14ac:dyDescent="0.4">
      <c r="A4" s="63" t="str">
        <f>DAMAS!A4</f>
        <v>Y TORNEO INTERCLUBES SENIOR</v>
      </c>
      <c r="B4" s="63"/>
      <c r="C4" s="63"/>
      <c r="D4" s="63"/>
      <c r="E4" s="63"/>
      <c r="F4" s="63"/>
      <c r="G4" s="63"/>
    </row>
    <row r="5" spans="1:9" ht="27" thickBot="1" x14ac:dyDescent="0.45">
      <c r="A5" s="61" t="s">
        <v>1</v>
      </c>
      <c r="B5" s="61"/>
      <c r="C5" s="61"/>
      <c r="D5" s="61"/>
      <c r="E5" s="61"/>
      <c r="F5" s="61"/>
      <c r="G5" s="61"/>
      <c r="I5" s="3"/>
    </row>
    <row r="6" spans="1:9" x14ac:dyDescent="0.3">
      <c r="A6" s="62" t="s">
        <v>91</v>
      </c>
      <c r="B6" s="62"/>
      <c r="C6" s="62"/>
      <c r="D6" s="62"/>
      <c r="E6" s="62"/>
      <c r="F6" s="62"/>
      <c r="G6" s="62"/>
      <c r="I6" s="3"/>
    </row>
    <row r="7" spans="1:9" x14ac:dyDescent="0.3">
      <c r="A7" s="55" t="str">
        <f>DAMAS!A8</f>
        <v>SABADO 02 DE SEPTIEMBRE DE 2017</v>
      </c>
      <c r="B7" s="55"/>
      <c r="C7" s="55"/>
      <c r="D7" s="55"/>
      <c r="E7" s="55"/>
      <c r="F7" s="55"/>
      <c r="G7" s="55"/>
      <c r="I7" s="3"/>
    </row>
    <row r="8" spans="1:9" ht="20.25" thickBot="1" x14ac:dyDescent="0.35">
      <c r="A8" s="43"/>
      <c r="B8" s="43"/>
      <c r="C8" s="43"/>
      <c r="D8" s="43"/>
      <c r="E8" s="43"/>
      <c r="F8" s="43"/>
      <c r="G8" s="43"/>
      <c r="I8" s="3"/>
    </row>
    <row r="9" spans="1:9" ht="20.25" thickBot="1" x14ac:dyDescent="0.35">
      <c r="A9" s="3"/>
      <c r="B9" s="4"/>
      <c r="C9" s="4"/>
      <c r="D9" s="4"/>
      <c r="E9" s="4"/>
      <c r="F9" s="4"/>
      <c r="G9" s="45" t="s">
        <v>30</v>
      </c>
      <c r="I9" s="3"/>
    </row>
    <row r="10" spans="1:9" ht="34.5" thickBot="1" x14ac:dyDescent="0.55000000000000004">
      <c r="A10" s="59" t="s">
        <v>8</v>
      </c>
      <c r="B10" s="59"/>
      <c r="C10" s="59"/>
      <c r="D10" s="59"/>
      <c r="E10" s="59"/>
      <c r="F10" s="59"/>
      <c r="G10" s="59"/>
      <c r="I10" s="3"/>
    </row>
    <row r="11" spans="1:9" s="3" customFormat="1" ht="32.1" customHeight="1" thickBot="1" x14ac:dyDescent="0.55000000000000004">
      <c r="A11" s="33" t="s">
        <v>19</v>
      </c>
      <c r="B11" s="34" t="s">
        <v>2</v>
      </c>
      <c r="C11" s="34" t="s">
        <v>3</v>
      </c>
      <c r="D11" s="34" t="s">
        <v>4</v>
      </c>
      <c r="E11" s="34" t="s">
        <v>5</v>
      </c>
      <c r="F11" s="34" t="s">
        <v>6</v>
      </c>
      <c r="G11" s="40" t="s">
        <v>29</v>
      </c>
    </row>
    <row r="12" spans="1:9" ht="32.1" customHeight="1" thickBot="1" x14ac:dyDescent="0.55000000000000004">
      <c r="A12" s="46" t="s">
        <v>100</v>
      </c>
      <c r="B12" s="10">
        <v>19</v>
      </c>
      <c r="C12" s="11">
        <v>52</v>
      </c>
      <c r="D12" s="11">
        <v>48</v>
      </c>
      <c r="E12" s="7">
        <f>C12+D12</f>
        <v>100</v>
      </c>
      <c r="F12" s="10">
        <f>(E12-B12)</f>
        <v>81</v>
      </c>
      <c r="G12" s="22"/>
    </row>
    <row r="13" spans="1:9" ht="32.1" customHeight="1" thickBot="1" x14ac:dyDescent="0.55000000000000004">
      <c r="A13" s="47" t="s">
        <v>101</v>
      </c>
      <c r="B13" s="8">
        <v>22</v>
      </c>
      <c r="C13" s="9">
        <v>49</v>
      </c>
      <c r="D13" s="9">
        <v>55</v>
      </c>
      <c r="E13" s="7">
        <f>C13+D13</f>
        <v>104</v>
      </c>
      <c r="F13" s="42">
        <f>(E13-B13)</f>
        <v>82</v>
      </c>
      <c r="G13" s="41">
        <f>SUM(F12:F13)</f>
        <v>163</v>
      </c>
    </row>
    <row r="14" spans="1:9" ht="32.1" customHeight="1" thickBot="1" x14ac:dyDescent="0.55000000000000004">
      <c r="A14" s="48" t="s">
        <v>99</v>
      </c>
      <c r="B14" s="27">
        <v>18</v>
      </c>
      <c r="C14" s="28">
        <v>51</v>
      </c>
      <c r="D14" s="28">
        <v>52</v>
      </c>
      <c r="E14" s="29">
        <f>C14+D14</f>
        <v>103</v>
      </c>
      <c r="F14" s="30">
        <f>(E14-B14)</f>
        <v>85</v>
      </c>
      <c r="G14" s="31" t="s">
        <v>7</v>
      </c>
    </row>
    <row r="15" spans="1:9" ht="32.1" customHeight="1" thickBot="1" x14ac:dyDescent="0.55000000000000004">
      <c r="A15" s="33" t="s">
        <v>12</v>
      </c>
      <c r="B15" s="34" t="s">
        <v>2</v>
      </c>
      <c r="C15" s="34" t="s">
        <v>3</v>
      </c>
      <c r="D15" s="34" t="s">
        <v>4</v>
      </c>
      <c r="E15" s="34" t="s">
        <v>5</v>
      </c>
      <c r="F15" s="34" t="s">
        <v>6</v>
      </c>
      <c r="G15" s="40" t="s">
        <v>29</v>
      </c>
    </row>
    <row r="16" spans="1:9" ht="32.1" customHeight="1" thickBot="1" x14ac:dyDescent="0.55000000000000004">
      <c r="A16" s="46" t="s">
        <v>98</v>
      </c>
      <c r="B16" s="10">
        <v>13</v>
      </c>
      <c r="C16" s="11">
        <v>50</v>
      </c>
      <c r="D16" s="11">
        <v>43</v>
      </c>
      <c r="E16" s="7">
        <f>C16+D16</f>
        <v>93</v>
      </c>
      <c r="F16" s="10">
        <f>(E16-B16)</f>
        <v>80</v>
      </c>
      <c r="G16" s="22"/>
    </row>
    <row r="17" spans="1:7" s="1" customFormat="1" ht="32.1" customHeight="1" thickBot="1" x14ac:dyDescent="0.55000000000000004">
      <c r="A17" s="47" t="s">
        <v>97</v>
      </c>
      <c r="B17" s="8">
        <v>17</v>
      </c>
      <c r="C17" s="9">
        <v>51</v>
      </c>
      <c r="D17" s="9">
        <v>49</v>
      </c>
      <c r="E17" s="7">
        <f>C17+D17</f>
        <v>100</v>
      </c>
      <c r="F17" s="42">
        <f>(E17-B17)</f>
        <v>83</v>
      </c>
      <c r="G17" s="41">
        <f>SUM(F16:F17)</f>
        <v>163</v>
      </c>
    </row>
    <row r="18" spans="1:7" s="1" customFormat="1" ht="32.1" customHeight="1" thickBot="1" x14ac:dyDescent="0.55000000000000004">
      <c r="A18" s="48" t="s">
        <v>96</v>
      </c>
      <c r="B18" s="27">
        <v>14</v>
      </c>
      <c r="C18" s="28">
        <v>48</v>
      </c>
      <c r="D18" s="28">
        <v>53</v>
      </c>
      <c r="E18" s="29">
        <f>C18+D18</f>
        <v>101</v>
      </c>
      <c r="F18" s="30">
        <f>(E18-B18)</f>
        <v>87</v>
      </c>
      <c r="G18" s="31" t="s">
        <v>7</v>
      </c>
    </row>
    <row r="19" spans="1:7" s="1" customFormat="1" ht="32.1" customHeight="1" thickBot="1" x14ac:dyDescent="0.55000000000000004">
      <c r="A19" s="33" t="s">
        <v>13</v>
      </c>
      <c r="B19" s="34" t="s">
        <v>2</v>
      </c>
      <c r="C19" s="34" t="s">
        <v>3</v>
      </c>
      <c r="D19" s="34" t="s">
        <v>4</v>
      </c>
      <c r="E19" s="34" t="s">
        <v>5</v>
      </c>
      <c r="F19" s="34" t="s">
        <v>6</v>
      </c>
      <c r="G19" s="40" t="s">
        <v>29</v>
      </c>
    </row>
    <row r="20" spans="1:7" s="1" customFormat="1" ht="32.1" customHeight="1" thickBot="1" x14ac:dyDescent="0.55000000000000004">
      <c r="A20" s="46" t="s">
        <v>104</v>
      </c>
      <c r="B20" s="10">
        <v>23</v>
      </c>
      <c r="C20" s="11">
        <v>50</v>
      </c>
      <c r="D20" s="11">
        <v>58</v>
      </c>
      <c r="E20" s="7">
        <f>C20+D20</f>
        <v>108</v>
      </c>
      <c r="F20" s="10">
        <f>(E20-B20)</f>
        <v>85</v>
      </c>
      <c r="G20" s="22"/>
    </row>
    <row r="21" spans="1:7" s="1" customFormat="1" ht="32.1" customHeight="1" thickBot="1" x14ac:dyDescent="0.55000000000000004">
      <c r="A21" s="47" t="s">
        <v>102</v>
      </c>
      <c r="B21" s="8">
        <v>13</v>
      </c>
      <c r="C21" s="9">
        <v>47</v>
      </c>
      <c r="D21" s="9">
        <v>52</v>
      </c>
      <c r="E21" s="7">
        <f>C21+D21</f>
        <v>99</v>
      </c>
      <c r="F21" s="42">
        <f>(E21-B21)</f>
        <v>86</v>
      </c>
      <c r="G21" s="41">
        <f>SUM(F20:F21)</f>
        <v>171</v>
      </c>
    </row>
    <row r="22" spans="1:7" s="1" customFormat="1" ht="32.1" customHeight="1" thickBot="1" x14ac:dyDescent="0.55000000000000004">
      <c r="A22" s="48" t="s">
        <v>103</v>
      </c>
      <c r="B22" s="27">
        <v>21</v>
      </c>
      <c r="C22" s="28">
        <v>54</v>
      </c>
      <c r="D22" s="28">
        <v>69</v>
      </c>
      <c r="E22" s="29">
        <f>C22+D22</f>
        <v>123</v>
      </c>
      <c r="F22" s="30">
        <f>(E22-B22)</f>
        <v>102</v>
      </c>
      <c r="G22" s="31" t="s">
        <v>7</v>
      </c>
    </row>
    <row r="23" spans="1:7" s="1" customFormat="1" ht="32.1" customHeight="1" thickBot="1" x14ac:dyDescent="0.55000000000000004">
      <c r="A23" s="33" t="s">
        <v>20</v>
      </c>
      <c r="B23" s="34" t="s">
        <v>2</v>
      </c>
      <c r="C23" s="34" t="s">
        <v>3</v>
      </c>
      <c r="D23" s="34" t="s">
        <v>4</v>
      </c>
      <c r="E23" s="34" t="s">
        <v>5</v>
      </c>
      <c r="F23" s="34" t="s">
        <v>6</v>
      </c>
      <c r="G23" s="40" t="s">
        <v>29</v>
      </c>
    </row>
    <row r="24" spans="1:7" s="1" customFormat="1" ht="32.1" customHeight="1" thickBot="1" x14ac:dyDescent="0.55000000000000004">
      <c r="A24" s="46" t="s">
        <v>94</v>
      </c>
      <c r="B24" s="10">
        <v>6</v>
      </c>
      <c r="C24" s="11">
        <v>47</v>
      </c>
      <c r="D24" s="11">
        <v>44</v>
      </c>
      <c r="E24" s="7">
        <f>C24+D24</f>
        <v>91</v>
      </c>
      <c r="F24" s="10">
        <f>(E24-B24)</f>
        <v>85</v>
      </c>
      <c r="G24" s="22"/>
    </row>
    <row r="25" spans="1:7" s="1" customFormat="1" ht="32.1" customHeight="1" thickBot="1" x14ac:dyDescent="0.55000000000000004">
      <c r="A25" s="47" t="s">
        <v>93</v>
      </c>
      <c r="B25" s="8">
        <v>9</v>
      </c>
      <c r="C25" s="9">
        <v>50</v>
      </c>
      <c r="D25" s="9">
        <v>50</v>
      </c>
      <c r="E25" s="7">
        <f>C25+D25</f>
        <v>100</v>
      </c>
      <c r="F25" s="42">
        <f>(E25-B25)</f>
        <v>91</v>
      </c>
      <c r="G25" s="41">
        <f>SUM(F24:F25)</f>
        <v>176</v>
      </c>
    </row>
    <row r="26" spans="1:7" s="1" customFormat="1" ht="32.1" customHeight="1" thickBot="1" x14ac:dyDescent="0.55000000000000004">
      <c r="A26" s="48" t="s">
        <v>95</v>
      </c>
      <c r="B26" s="27">
        <v>16</v>
      </c>
      <c r="C26" s="28">
        <v>52</v>
      </c>
      <c r="D26" s="28">
        <v>55</v>
      </c>
      <c r="E26" s="29">
        <f>C26+D26</f>
        <v>107</v>
      </c>
      <c r="F26" s="30">
        <f>(E26-B26)</f>
        <v>91</v>
      </c>
      <c r="G26" s="31" t="s">
        <v>7</v>
      </c>
    </row>
  </sheetData>
  <sortState ref="A20:F22">
    <sortCondition ref="F24:F26"/>
  </sortState>
  <mergeCells count="8">
    <mergeCell ref="A7:G7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CABALLEROS</vt:lpstr>
      <vt:lpstr>CABALLEROS PRE SENIOR</vt:lpstr>
      <vt:lpstr>CABALLEROS SENIOR</vt:lpstr>
      <vt:lpstr>CABALLEROS NETO</vt:lpstr>
      <vt:lpstr>DAMAS</vt:lpstr>
      <vt:lpstr>DAMAS SEN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Cueli</dc:creator>
  <cp:lastModifiedBy>Enrique Cueli</cp:lastModifiedBy>
  <cp:lastPrinted>2017-09-02T21:28:57Z</cp:lastPrinted>
  <dcterms:created xsi:type="dcterms:W3CDTF">2011-10-01T22:41:43Z</dcterms:created>
  <dcterms:modified xsi:type="dcterms:W3CDTF">2017-09-02T21:35:36Z</dcterms:modified>
</cp:coreProperties>
</file>